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gvillalta\Downloads\Formato\"/>
    </mc:Choice>
  </mc:AlternateContent>
  <xr:revisionPtr revIDLastSave="0" documentId="13_ncr:1_{26B5BBA3-2924-4FD3-BE28-47495AF7B2B9}" xr6:coauthVersionLast="47" xr6:coauthVersionMax="47" xr10:uidLastSave="{00000000-0000-0000-0000-000000000000}"/>
  <bookViews>
    <workbookView xWindow="-120" yWindow="-120" windowWidth="29040" windowHeight="15840" activeTab="1" xr2:uid="{00000000-000D-0000-FFFF-FFFF00000000}"/>
  </bookViews>
  <sheets>
    <sheet name="Datos Entidad" sheetId="9" r:id="rId1"/>
    <sheet name="formato (2)" sheetId="10" r:id="rId2"/>
    <sheet name="formato" sheetId="6" state="hidden" r:id="rId3"/>
    <sheet name="Hoja1" sheetId="7" state="hidden" r:id="rId4"/>
  </sheets>
  <externalReferences>
    <externalReference r:id="rId5"/>
  </externalReferences>
  <definedNames>
    <definedName name="_xlnm._FilterDatabase" localSheetId="3" hidden="1">Hoja1!$B$111:$C$263</definedName>
    <definedName name="ABASTECIMI">Hoja1!$P$113:$P$119</definedName>
    <definedName name="AGRICULTUR">Hoja1!$P$120:$P$138</definedName>
    <definedName name="Agrop">Hoja1!$AD$29:$AD$34</definedName>
    <definedName name="Agropecuario">Hoja1!$AD$29:$AD$34</definedName>
    <definedName name="Ambie">Hoja1!$AV$29:$AV$32</definedName>
    <definedName name="APOYOALD">Hoja1!$P$139</definedName>
    <definedName name="Área1In">Hoja1!$D$84:$D$89</definedName>
    <definedName name="Área2Es">Hoja1!$D$91:$D$93</definedName>
    <definedName name="Área3Ec">Hoja1!$D$95:$D$99</definedName>
    <definedName name="Área4Re">Hoja1!$D$101:$D$103</definedName>
    <definedName name="ASISTENCIA">Hoja1!$P$140:$P$141</definedName>
    <definedName name="Cienc">Hoja1!$AP$44:$AP$45</definedName>
    <definedName name="CodigosCaracterRecursos">[1]Codigos!$B$277:$B$279</definedName>
    <definedName name="CodigosCRS">[1]CodigosCRS!$B$11:$B$197</definedName>
    <definedName name="CodigosEnfoqueGenero">#REF!</definedName>
    <definedName name="CodigosMetasEstrategicas">[1]Codigos!$C$138:$C$228</definedName>
    <definedName name="CodigosObjetivosEstrategicos">[1]Codigos!$B$121:$B$133</definedName>
    <definedName name="CodigosODM">[1]Codigos!$B$261:$B$270</definedName>
    <definedName name="CodigosPNSP">[1]Codigos!$B$233:$B$256</definedName>
    <definedName name="CodigosSectoresAdministrativos">[1]Codigos!$B$67:$B$82</definedName>
    <definedName name="CodigosTemasCoyunturales">[1]Codigos!$B$87:$B$115</definedName>
    <definedName name="CodigosTipoAmbito">#REF!</definedName>
    <definedName name="Comer">Hoja1!$AL$44:$AL$45</definedName>
    <definedName name="COMERCIO">Hoja1!$P$142:$P$146</definedName>
    <definedName name="COMUNICACI">Hoja1!$P$147:$P$149</definedName>
    <definedName name="CONSTRUCCI">Hoja1!$P$150</definedName>
    <definedName name="Contr">Hoja1!$AV$44:$AV$46</definedName>
    <definedName name="COSTOSADM">Hoja1!$P$151</definedName>
    <definedName name="Cultu">Hoja1!$AJ$29:$AJ$29</definedName>
    <definedName name="Cultura">Hoja1!$AJ$29:$AJ$29</definedName>
    <definedName name="Econo">Hoja1!$AF$29:$AF$30</definedName>
    <definedName name="Economía">Hoja1!$AF$29:$AF$30</definedName>
    <definedName name="Educa">Hoja1!$AN$29:$AN$31</definedName>
    <definedName name="Educación">Hoja1!$AN$29:$AN$31</definedName>
    <definedName name="EMPRESASY">Hoja1!$P$156:$P$157</definedName>
    <definedName name="Energ">Hoja1!$AR$29:$AR$31</definedName>
    <definedName name="Géner">Hoja1!$AT$29:$AT$31</definedName>
    <definedName name="GENERACIÓN">Hoja1!$P$158:$P$175</definedName>
    <definedName name="Gober">Hoja1!$AR$44:$AR$48</definedName>
    <definedName name="GOBIERNOY">Hoja1!$P$176:$P$186</definedName>
    <definedName name="Inclu">Hoja1!$AD$44:$AD$45</definedName>
    <definedName name="INDUSTRIA">Hoja1!$P$187:$P$203</definedName>
    <definedName name="Justi">Hoja1!$AL$29:$AL$31</definedName>
    <definedName name="Justicia">Hoja1!$AL$29:$AL$31</definedName>
    <definedName name="MUJERYDE">Hoja1!$P$204</definedName>
    <definedName name="NODESTINA">Hoja1!$P$205</definedName>
    <definedName name="Objetivo1">Hoja1!$D$30:$D$36</definedName>
    <definedName name="Objetivo10">Hoja1!$D$49:$D$58</definedName>
    <definedName name="Objetivo11">Hoja1!$F$49:$F$58</definedName>
    <definedName name="Objetivo12">Hoja1!$H$49:$H$59</definedName>
    <definedName name="Objetivo13">Hoja1!$J$49:$J$53</definedName>
    <definedName name="Objetivo14">Hoja1!$L$49:$L$58</definedName>
    <definedName name="Objetivo15">Hoja1!$N$49:$N$60</definedName>
    <definedName name="Objetivo16">Hoja1!$P$49:$P$60</definedName>
    <definedName name="Objetivo17">Hoja1!$R$49:$R$74</definedName>
    <definedName name="Objetivo2">Hoja1!$F$30:$F$37</definedName>
    <definedName name="Objetivo3">Hoja1!$H$30:$H$42</definedName>
    <definedName name="Objetivo4">Hoja1!$J$30:$J$39</definedName>
    <definedName name="Objetivo5">Hoja1!$L$30:$L$38</definedName>
    <definedName name="Objetivo6">Hoja1!$N$30:$N$37</definedName>
    <definedName name="Objetivo7">Hoja1!$P$30:$P$34</definedName>
    <definedName name="Objetivo8">Hoja1!$R$30:$R$41</definedName>
    <definedName name="Objetivo9">Hoja1!$T$30:$T$37</definedName>
    <definedName name="Otradisti">Hoja1!$D$104</definedName>
    <definedName name="OTROSMULT">Hoja1!$P$206:$P$211</definedName>
    <definedName name="OTROSSERV">Hoja1!$P$212:$P$214</definedName>
    <definedName name="PESCA">Hoja1!$P$215:$P$219</definedName>
    <definedName name="Polít">Hoja1!$AT$44:$AT$46</definedName>
    <definedName name="Produ">Hoja1!$AF$44:$AF$46</definedName>
    <definedName name="PROGRAMAS">Hoja1!$P$220:$P$227</definedName>
    <definedName name="PROTECCIÓN">Hoja1!$P$228:$P$234</definedName>
    <definedName name="RECURSOSM">Hoja1!$P$235:$P$244</definedName>
    <definedName name="Salud">Hoja1!$AH$44:$AH$46</definedName>
    <definedName name="Segur">Hoja1!$AN$44:$AN$44</definedName>
    <definedName name="SERVICIOS">Hoja1!$P$247:$P$251</definedName>
    <definedName name="SILVICULTU">Hoja1!$P$252:$P$257</definedName>
    <definedName name="Traba">Hoja1!$AP$29:$AP$29</definedName>
    <definedName name="Trans">Hoja1!$AJ$44:$AJ$45</definedName>
    <definedName name="TRANSPORTE">Hoja1!$P$258:$P$264</definedName>
    <definedName name="TURISMO">Hoja1!$P$265</definedName>
    <definedName name="Vivie">Hoja1!$AH$29:$AH$30</definedName>
    <definedName name="Vivienda">Hoja1!$AH$29:$AH$30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7" i="10" l="1"/>
  <c r="H80" i="10" s="1"/>
  <c r="H83" i="10" s="1"/>
  <c r="L140" i="10"/>
  <c r="K140" i="10"/>
  <c r="J140" i="10"/>
  <c r="C140" i="10" s="1"/>
  <c r="G139" i="10"/>
  <c r="E139" i="10"/>
  <c r="C139" i="10"/>
  <c r="G138" i="10"/>
  <c r="E138" i="10"/>
  <c r="C138" i="10"/>
  <c r="G137" i="10"/>
  <c r="E137" i="10"/>
  <c r="C137" i="10"/>
  <c r="G136" i="10"/>
  <c r="E136" i="10"/>
  <c r="C136" i="10"/>
  <c r="G135" i="10"/>
  <c r="E135" i="10"/>
  <c r="C135" i="10"/>
  <c r="G134" i="10"/>
  <c r="E134" i="10"/>
  <c r="C134" i="10"/>
  <c r="G133" i="10"/>
  <c r="E133" i="10"/>
  <c r="C133" i="10"/>
  <c r="G132" i="10"/>
  <c r="E132" i="10"/>
  <c r="C132" i="10"/>
  <c r="G131" i="10"/>
  <c r="E131" i="10"/>
  <c r="C131" i="10"/>
  <c r="G130" i="10"/>
  <c r="E130" i="10"/>
  <c r="C130" i="10"/>
  <c r="G129" i="10"/>
  <c r="E129" i="10"/>
  <c r="C129" i="10"/>
  <c r="G128" i="10"/>
  <c r="E128" i="10"/>
  <c r="C128" i="10"/>
  <c r="A67" i="10"/>
  <c r="A66" i="10"/>
  <c r="A65" i="10"/>
  <c r="A64" i="10"/>
  <c r="A63" i="10"/>
  <c r="A58" i="10"/>
  <c r="A57" i="10"/>
  <c r="A56" i="10"/>
  <c r="A55" i="10"/>
  <c r="A54" i="10"/>
  <c r="A48" i="10"/>
  <c r="A47" i="10"/>
  <c r="A46" i="10"/>
  <c r="A45" i="10"/>
  <c r="A44" i="10"/>
  <c r="A79" i="6"/>
  <c r="A80" i="6"/>
  <c r="A81" i="6"/>
  <c r="A82" i="6"/>
  <c r="AV27" i="7"/>
  <c r="AU27" i="7"/>
  <c r="AT27" i="7"/>
  <c r="AS27" i="7"/>
  <c r="AR27" i="7"/>
  <c r="AQ27" i="7"/>
  <c r="AP27" i="7"/>
  <c r="AO27" i="7"/>
  <c r="AN27" i="7"/>
  <c r="AM27" i="7"/>
  <c r="AL27" i="7"/>
  <c r="AK27" i="7"/>
  <c r="AJ27" i="7"/>
  <c r="AI27" i="7"/>
  <c r="AH27" i="7"/>
  <c r="AG27" i="7"/>
  <c r="AF27" i="7"/>
  <c r="AE27" i="7"/>
  <c r="AD27" i="7"/>
  <c r="A78" i="6"/>
  <c r="L147" i="6" l="1"/>
  <c r="K147" i="6"/>
  <c r="J147" i="6"/>
  <c r="C147" i="6" s="1"/>
  <c r="K31" i="6" l="1"/>
  <c r="H34" i="6" s="1"/>
  <c r="H37" i="6" s="1"/>
  <c r="G18" i="9" l="1"/>
  <c r="E18" i="9"/>
  <c r="C18" i="9"/>
  <c r="G146" i="6" l="1"/>
  <c r="E146" i="6"/>
  <c r="C146" i="6"/>
  <c r="G145" i="6"/>
  <c r="E145" i="6"/>
  <c r="C145" i="6"/>
  <c r="G144" i="6"/>
  <c r="E144" i="6"/>
  <c r="C144" i="6"/>
  <c r="G143" i="6"/>
  <c r="E143" i="6"/>
  <c r="C143" i="6"/>
  <c r="G142" i="6"/>
  <c r="E142" i="6"/>
  <c r="C142" i="6"/>
  <c r="G141" i="6"/>
  <c r="E141" i="6"/>
  <c r="C141" i="6"/>
  <c r="G140" i="6"/>
  <c r="E140" i="6"/>
  <c r="C140" i="6"/>
  <c r="G139" i="6"/>
  <c r="E139" i="6"/>
  <c r="C139" i="6"/>
  <c r="G138" i="6"/>
  <c r="E138" i="6"/>
  <c r="C138" i="6"/>
  <c r="G137" i="6"/>
  <c r="E137" i="6"/>
  <c r="C137" i="6"/>
  <c r="G136" i="6"/>
  <c r="E136" i="6"/>
  <c r="C136" i="6"/>
  <c r="G135" i="6"/>
  <c r="E135" i="6"/>
  <c r="C135" i="6"/>
  <c r="A91" i="6"/>
  <c r="A90" i="6"/>
  <c r="A89" i="6"/>
  <c r="A88" i="6"/>
  <c r="A87" i="6"/>
  <c r="B78" i="7"/>
  <c r="B77" i="7"/>
  <c r="B76" i="7"/>
  <c r="B75" i="7"/>
  <c r="B74"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11" i="7"/>
  <c r="A72" i="6" l="1"/>
  <c r="A71" i="6"/>
  <c r="A69" i="6"/>
  <c r="A70" i="6"/>
  <c r="A68" i="6"/>
  <c r="O15" i="7"/>
</calcChain>
</file>

<file path=xl/sharedStrings.xml><?xml version="1.0" encoding="utf-8"?>
<sst xmlns="http://schemas.openxmlformats.org/spreadsheetml/2006/main" count="1226" uniqueCount="658">
  <si>
    <t>DATOS GENERALES DE LA INTERVENCIÓN</t>
  </si>
  <si>
    <t>Siglas:</t>
  </si>
  <si>
    <t>Fecha de Inicio:</t>
  </si>
  <si>
    <t>Fecha de Término:</t>
  </si>
  <si>
    <t>Moneda de Convenio:</t>
  </si>
  <si>
    <t>Costa Urbana</t>
  </si>
  <si>
    <t>Costa Rural</t>
  </si>
  <si>
    <t>Costa Urbana/Rural</t>
  </si>
  <si>
    <t>Sierra Urbana</t>
  </si>
  <si>
    <t>Sierra Rural</t>
  </si>
  <si>
    <t>Sierra Urbana/Rural</t>
  </si>
  <si>
    <t>Selva Urbana</t>
  </si>
  <si>
    <t>Selva Rural</t>
  </si>
  <si>
    <t>Selva Urbana/Rural</t>
  </si>
  <si>
    <t>ORIENTACIÓN DE LA INTERVENCIÓN</t>
  </si>
  <si>
    <t>TEMÁTICA</t>
  </si>
  <si>
    <t>MARCO LÓGICO DE LA INTERVENCIÓN</t>
  </si>
  <si>
    <t>FINANCIAMIENTO</t>
  </si>
  <si>
    <t>País de Procedencia</t>
  </si>
  <si>
    <t>Edad</t>
  </si>
  <si>
    <t>Actividad</t>
  </si>
  <si>
    <t>Departamento</t>
  </si>
  <si>
    <t>Provincia</t>
  </si>
  <si>
    <t>Distrito</t>
  </si>
  <si>
    <t>N° Mujeres</t>
  </si>
  <si>
    <t>N° Varones</t>
  </si>
  <si>
    <t>Estado de la Intervención:</t>
  </si>
  <si>
    <t>US$</t>
  </si>
  <si>
    <t>Aporte por fuente de financiamiento</t>
  </si>
  <si>
    <t>Fuente Cooperante (entidad extranjera)</t>
  </si>
  <si>
    <t>UBIGEO</t>
  </si>
  <si>
    <t>Total</t>
  </si>
  <si>
    <t>Indicadores</t>
  </si>
  <si>
    <t>Fuentes de Verificación</t>
  </si>
  <si>
    <t>Descipción</t>
  </si>
  <si>
    <t>Supuestos Importantes</t>
  </si>
  <si>
    <t>Actividades</t>
  </si>
  <si>
    <t>Objetivo 1: Poner fin a la pobreza en todas sus formas en todo el mundo</t>
  </si>
  <si>
    <t>Objetivo 2: Poner fin al hambre, lograr la seguridad alimentaria y la mejora de la nutrición y promover la agricultura sostenible</t>
  </si>
  <si>
    <t>Objetivo 3: Garantizar una vida sana y promover el bienestar para todos en todas las edades</t>
  </si>
  <si>
    <t>Objetivo 4: Garantizar una educación inclusiva, equitativa y de calidad y promover oportunidades de aprendizaje durante toda la vida para todos</t>
  </si>
  <si>
    <t>Objetivo 5: Lograr la igualdad entre los géneros y empoderar a todas las mujeres y las niñas</t>
  </si>
  <si>
    <t>Objetivo 6: Garantizar la disponibilidad de agua y su gestión sostenible y el saneamiento para todos</t>
  </si>
  <si>
    <t>Objetivo 7: Garantizar el acceso a una energía asequible, segura, sostenible y moderna para todos</t>
  </si>
  <si>
    <t>Objetivo 8: Promover el crecimiento económico sostenido, inclusivo y sostenible, el empleo pleno y productivo y el trabajo decente para todos</t>
  </si>
  <si>
    <t>Objetivo 9: Construir infraestructuras resilientes, promover la industrialización inclusiva y sostenible y fomentar la innovación</t>
  </si>
  <si>
    <t>Objetivo 10: Reducir la desigualdad en y entre los países</t>
  </si>
  <si>
    <t>Objetivo 11: Lograr que las ciudades y los asentamientos humanos sean inclusivos, seguros, resilientes y sostenibles</t>
  </si>
  <si>
    <t>Objetivo 12: Garantizar modalidades de consumo y producción sostenibles</t>
  </si>
  <si>
    <t>Objetivo 13: Adoptar medidas urgentes para combatir el cambio climático y sus efectos</t>
  </si>
  <si>
    <t>Objetivo 14: Conservar y utilizar en forma sostenible los océanos, los mares y los recursos marinos para el desarrollo sostenible</t>
  </si>
  <si>
    <t>Objetivo 15: Proteger, restablecer y promover el uso sostenible de los ecosistemas terrestres, gestionar los bosques de forma sostenible, luchar contra la desertificación, detener e invertir la degradación de las tierras y poner freno a la pérdida de la diversidad biológica</t>
  </si>
  <si>
    <t>Objetivo 16: Promover sociedades pacíficas e inclusivas para el desarrollo sostenible, facilitar el acceso a la justicia para todos y crear instituciones eficaces, responsables e inclusivas a todos los niveles</t>
  </si>
  <si>
    <t>Objetivo 17: Fortalecer los medios de ejecución y revitalizar la Alianza Mundial para el Desarrollo Sostenible</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</si>
  <si>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</si>
  <si>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</si>
  <si>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</si>
  <si>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</si>
  <si>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</si>
  <si>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</si>
  <si>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</si>
  <si>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</si>
  <si>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</si>
  <si>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</si>
  <si>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</si>
  <si>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</si>
  <si>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</si>
  <si>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</si>
  <si>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</si>
  <si>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</si>
  <si>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</si>
  <si>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</si>
  <si>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</si>
  <si>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</si>
  <si>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</si>
  <si>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</si>
  <si>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</si>
  <si>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</si>
  <si>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</si>
  <si>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</si>
  <si>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</si>
  <si>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</si>
  <si>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</si>
  <si>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</si>
  <si>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</si>
  <si>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</si>
  <si>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</si>
  <si>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</si>
  <si>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</si>
  <si>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</si>
  <si>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</si>
  <si>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</si>
  <si>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</si>
  <si>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</si>
  <si>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</si>
  <si>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</si>
  <si>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</si>
  <si>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</si>
  <si>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</si>
  <si>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</si>
  <si>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</si>
  <si>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</si>
  <si>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</si>
  <si>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</si>
  <si>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</si>
  <si>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</si>
  <si>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</si>
  <si>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</si>
  <si>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</si>
  <si>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</si>
  <si>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</si>
  <si>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</si>
  <si>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</si>
  <si>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</si>
  <si>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</si>
  <si>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</si>
  <si>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</si>
  <si>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</si>
  <si>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</si>
  <si>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</si>
  <si>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</si>
  <si>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</si>
  <si>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</si>
  <si>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</si>
  <si>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</si>
  <si>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</si>
  <si>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</si>
  <si>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</si>
  <si>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</si>
  <si>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</si>
  <si>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2013</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</si>
  <si>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</si>
  <si>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</si>
  <si>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</si>
  <si>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</si>
  <si>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</si>
  <si>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</si>
  <si>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</si>
  <si>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</si>
  <si>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</si>
  <si>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</si>
  <si>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</si>
  <si>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</si>
  <si>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</si>
  <si>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</si>
  <si>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</si>
  <si>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</si>
  <si>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</si>
  <si>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</si>
  <si>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</si>
  <si>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</si>
  <si>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</si>
  <si>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</si>
  <si>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</si>
  <si>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</si>
  <si>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</si>
  <si>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</si>
  <si>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</si>
  <si>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</si>
  <si>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</si>
  <si>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</si>
  <si>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</si>
  <si>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</si>
  <si>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</si>
  <si>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</si>
  <si>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</si>
  <si>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</si>
  <si>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</si>
  <si>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</si>
  <si>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</si>
  <si>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</si>
  <si>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</si>
  <si>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</si>
  <si>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</si>
  <si>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</si>
  <si>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</si>
  <si>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</si>
  <si>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</si>
  <si>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</si>
  <si>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</si>
  <si>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</si>
  <si>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</si>
  <si>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</si>
  <si>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</si>
  <si>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</si>
  <si>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</si>
  <si>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</si>
  <si>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</si>
  <si>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</si>
  <si>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</si>
  <si>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</si>
  <si>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</si>
  <si>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</si>
  <si>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</si>
  <si>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</si>
  <si>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</si>
  <si>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</si>
  <si>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</si>
  <si>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</si>
  <si>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</si>
  <si>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</si>
  <si>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</si>
  <si>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</si>
  <si>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Finanzas</t>
  </si>
  <si>
    <t>Fortalecer la movilización de recursos internos, incluso mediante la prestación de apoyo internacional a los países en desarrollo, con el fin de mejorar la capacidad nacional para recaudar ingresos fiscales y de otra índole</t>
  </si>
  <si>
    <t>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</si>
  <si>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Movilizar recursos financieros adicionales procedentes de múltiples fuentes para los países en desarrollo</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</si>
  <si>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</si>
  <si>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Adoptar y aplicar sistemas de promoción de las inversiones en favor de los países menos adelantados</t>
  </si>
  <si>
    <t>Tecnología</t>
  </si>
  <si>
    <t>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</si>
  <si>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Promover el desarrollo de tecnologías ecológicamente racionales y su transferencia, divulgación y difusión a los países en desarrollo en condiciones favorables, incluso en condiciones concesionarias y preferenciales, por mutuo acuerdo</t>
  </si>
  <si>
    <t>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comunicacioneseación de capacidad</t>
  </si>
  <si>
    <t>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</si>
  <si>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t>
  </si>
  <si>
    <t>Promover un sistema de comercio multilateral universal, basado en normas, abierto, no discriminatorio y equitativo en el marco de la Organización Mundial del Comercio, incluso mediante la conclusión de las negociaciones con arreglo a su Programa de Doha para el Desarrollo</t>
  </si>
  <si>
    <t>Aumentar de manera significativa las exportaciones de los países en desarrollo, en particular con miras a duplicar la participación de los países menos adelantados en las exportaciones mundiales para 2020</t>
  </si>
  <si>
    <t>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</si>
  <si>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Cuestiones sistémicas</t>
  </si>
  <si>
    <t>Coherencia normativa e institucional</t>
  </si>
  <si>
    <t>Aumentar la estabilidad macroeconómica mundial, incluso mediante la coordinación y coherencia normativas</t>
  </si>
  <si>
    <t>Mejorar la coherencia normativa para el desarrollo sostenible</t>
  </si>
  <si>
    <t>Respetar el liderazgo y el margen normativo de cada país para establecer y aplicar políticas orientadas a la erradicación de la pobreza y la promoción del desarrollo sostenible</t>
  </si>
  <si>
    <t>Alianzas entre múltiples interesados</t>
  </si>
  <si>
    <t>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</si>
  <si>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Alentar y promover la constitución de alianzas eficaces en las esferas pública, público-privada y de la sociedad civil, aprovechando la experiencia y las estrategias de obtención de recursos de las asociaciones</t>
  </si>
  <si>
    <t>Datos, supervisión y rendición de cuentas</t>
  </si>
  <si>
    <t>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</si>
  <si>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</si>
  <si>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Meta</t>
  </si>
  <si>
    <t>Distinto de los ODS</t>
  </si>
  <si>
    <t>SUSTITUIR(SUSTITUIR(EXTRAE(C8,1,11)," ",""),":","")</t>
  </si>
  <si>
    <t>indirecto(ESPACIOS(SUSTITUIR(SUSTITUIR(EXTRAE(C3</t>
  </si>
  <si>
    <t>ESPACIOS(SUSTITUIR(SUSTITUIR(EXTRAE(C3</t>
  </si>
  <si>
    <t xml:space="preserve">Objetivo </t>
  </si>
  <si>
    <t xml:space="preserve"> </t>
  </si>
  <si>
    <t>Área 1: Inclusión Social y Acceso a Servicios Básicos</t>
  </si>
  <si>
    <t>Derechos humanos y diversidad cultural</t>
  </si>
  <si>
    <t>Acceso universal a una justicia eficiente, eficaz y transparente.</t>
  </si>
  <si>
    <t>Empoderamiento de la mujer y atención a grupos vulnerables.</t>
  </si>
  <si>
    <t>Acceso equitativo a una educación integral de calidad.</t>
  </si>
  <si>
    <t>Acceso a servicios integrales de salud y nutrición de calidad.</t>
  </si>
  <si>
    <t>Acceso a servicios adecuados de agua, saneamiento, energía rural y telecomunicaciones.</t>
  </si>
  <si>
    <t>Área 2: Estado y Gobernabilidad</t>
  </si>
  <si>
    <t>Modernización y descentralización de la administración pública con eficiencia, eficacia y transparencia.</t>
  </si>
  <si>
    <t>Participación equitativa y eficiente de los ciudadanos.</t>
  </si>
  <si>
    <t>Seguridad ciudadana y gestión de riesgos de desastres.</t>
  </si>
  <si>
    <t>Área 3: Economía competitiva, empleo y desarrollo regional</t>
  </si>
  <si>
    <t>Estructura productiva y turística diversificada, competitiva y sostenible.</t>
  </si>
  <si>
    <t>Oferta exportable y acceso a nuevos mercados.</t>
  </si>
  <si>
    <t>Ciencia, tecnología e innovación.</t>
  </si>
  <si>
    <t>Gestión de la migración laboral interna y externa, con énfasis en la generación de oportunidades de trabajo.</t>
  </si>
  <si>
    <t>Actividades económicas diversificadas concordantes con las ventajas comparativas y competitivas de cada espacio geográfico regional.</t>
  </si>
  <si>
    <t>Área 4: Recursos naturales y medio ambiente.</t>
  </si>
  <si>
    <t>Conservación y aprovechamiento sostenible de los RRNN.</t>
  </si>
  <si>
    <t>Manejo integrado, eficiente y sostenible del recurso hídrico y de las cuencas hidrográficas.</t>
  </si>
  <si>
    <t>Calidad ambiental y adaptación al cambio climático, incorporando la perspectiva de la gobernanza climática.</t>
  </si>
  <si>
    <t>Otra distinta de la PNCTI</t>
  </si>
  <si>
    <t>ABASTECIMIENTO Y DEPURACIÓN DE AGUA</t>
  </si>
  <si>
    <t xml:space="preserve">AGRICULTURA </t>
  </si>
  <si>
    <t>APOYO AL DESARROLLO DE PROGRAMAS DE SEGURIDAD ALIMENTARIA</t>
  </si>
  <si>
    <t>ASISTENCIA A ORGANIZACIONES NO GUBERNAMENTALES</t>
  </si>
  <si>
    <t>COMERCIO</t>
  </si>
  <si>
    <t>COMUNICACIONES</t>
  </si>
  <si>
    <t>CONSTRUCCIÓN</t>
  </si>
  <si>
    <t>COSTOS ADMINISTRATIVOS DE LOS DONANTES</t>
  </si>
  <si>
    <t>EDUCACIÓN</t>
  </si>
  <si>
    <t>EMPRESAS Y OTROS SERVICIOS.</t>
  </si>
  <si>
    <t xml:space="preserve">GENERACIÓN Y SUMINISTRO DE ENERGÍA. </t>
  </si>
  <si>
    <t>GOBIERNO Y SOCIEDAD CIVIL</t>
  </si>
  <si>
    <t>INDUSTRIA</t>
  </si>
  <si>
    <t>MUJER Y DESARROLLO</t>
  </si>
  <si>
    <t>NO DESTINADO - NO ESPECIFICADO</t>
  </si>
  <si>
    <t>OTROS MULTISECTORIAL</t>
  </si>
  <si>
    <t>OTROS SERVICIOS E INFRAESTRUCTURAS SOCIALES</t>
  </si>
  <si>
    <t>PESCA</t>
  </si>
  <si>
    <t>PROGRAMAS / POLÍTICAS SOBRE POBLACIÓN Y SALUD REPRODUCTIVA</t>
  </si>
  <si>
    <t>PROTECCIÓN GENERAL MEDIO AMBIENTE</t>
  </si>
  <si>
    <t xml:space="preserve">RECURSOS MINERALES Y MINERÍA </t>
  </si>
  <si>
    <t>SALUD</t>
  </si>
  <si>
    <t>SERVICIOS BANCARIOS Y FINANCIEROS.</t>
  </si>
  <si>
    <t>SILVICULTURA</t>
  </si>
  <si>
    <t>TRANSPORTE Y ALMACENAMIENTO</t>
  </si>
  <si>
    <t>TURISMO</t>
  </si>
  <si>
    <t xml:space="preserve">OTROS MULTISECTORIAL </t>
  </si>
  <si>
    <t>ABASTECIMI</t>
  </si>
  <si>
    <t>AGRICULTUR</t>
  </si>
  <si>
    <t>APOYOALD</t>
  </si>
  <si>
    <t>ASISTENCIA</t>
  </si>
  <si>
    <t>COMUNICACI</t>
  </si>
  <si>
    <t>CONSTRUCCI</t>
  </si>
  <si>
    <t>COSTOSADM</t>
  </si>
  <si>
    <t>EMPRESASY</t>
  </si>
  <si>
    <t>GENERACIÓN</t>
  </si>
  <si>
    <t>GOBIERNOY</t>
  </si>
  <si>
    <t>MUJERYDE</t>
  </si>
  <si>
    <t>NODESTINA</t>
  </si>
  <si>
    <t>OTROSMULT</t>
  </si>
  <si>
    <t>OTROSSERV</t>
  </si>
  <si>
    <t>PROGRAMAS</t>
  </si>
  <si>
    <t>PROTECCIÓN</t>
  </si>
  <si>
    <t>RECURSOSM</t>
  </si>
  <si>
    <t>SERVICIOS</t>
  </si>
  <si>
    <t>SILVICULTU</t>
  </si>
  <si>
    <t>TRANSPORTE</t>
  </si>
  <si>
    <t xml:space="preserve">Clasificación Temática del Comité de Ayuda al Desarrollo (DAC) </t>
  </si>
  <si>
    <t>AREA DE TEMA</t>
  </si>
  <si>
    <t>ABASTECIMIENTO Y DEPURACIÓN DE AGUA –SISTEMAS DE ENVERGADURA</t>
  </si>
  <si>
    <t>ABASTECIMIENTO Y DEPURACIÓN DE AGUA –SISTEMAS MENORES</t>
  </si>
  <si>
    <t>DESARROLLO CUENCAS FLUVIALES.</t>
  </si>
  <si>
    <t>EDUCACIÓN Y FORMACIÓN EN ABASTECIMIENTO Y DEPURACIÓN DE AGUA</t>
  </si>
  <si>
    <t>ELIMINACIÓN / TRATAMIENTO RESIDUOS SÓLIDOS.</t>
  </si>
  <si>
    <t>POLÍTICA RECURSOS HIDROLÓGICOS Y GESTIÓN ADMINISTRATIVA</t>
  </si>
  <si>
    <t>PROTECCIÓN RECURSOS HÍDRICOS</t>
  </si>
  <si>
    <t>COOPERATIVAS AGRÍCOLAS.</t>
  </si>
  <si>
    <t>COSECHAS DESTINADAS A LA EXPORTACIÓN O A LA INDUSTRIA.</t>
  </si>
  <si>
    <t>DESARROLLO AGRARIO ALTERNATIVO</t>
  </si>
  <si>
    <t>DESARROLLO AGRARIO.</t>
  </si>
  <si>
    <t>ENSEÑANZA / FORMACIÓN AGRARIA.</t>
  </si>
  <si>
    <t>EXTENSIÓN AGRARIA.</t>
  </si>
  <si>
    <t>FACTORES PRODUCCIÓN (INPUTS) AGRÍCOLAS.</t>
  </si>
  <si>
    <t>GANADERÍA.</t>
  </si>
  <si>
    <t>INVESTIGACIÓN AGRARIA.</t>
  </si>
  <si>
    <t>INVESTIGACIÓN GANADERA.</t>
  </si>
  <si>
    <t>POLÍTICA AGRARIA Y GESTIÓN ADMINISTRATIVA.</t>
  </si>
  <si>
    <t>PRODUCCIÓN ALIMENTOS AGRÍCOLAS.</t>
  </si>
  <si>
    <t>PROTECCIÓN PLANTAS Y COSECHAS RECOGIDAS, Y LUCHA CONTRA PLAGAS.</t>
  </si>
  <si>
    <t>RECURSOS HIDROLÓGICOS PARA USO AGRÍCOLA.</t>
  </si>
  <si>
    <t>REFORMA AGRARIA</t>
  </si>
  <si>
    <t>SERVICIOS AGRÍCOLAS</t>
  </si>
  <si>
    <t>SERVICIOS FINANCIEROS AGRÍCOLAS.</t>
  </si>
  <si>
    <t>SERVICIOS VETERINARIOS.</t>
  </si>
  <si>
    <t>TERRENOS AGRARIOS.</t>
  </si>
  <si>
    <t>PROGRAMAS DE SEGURIDAD ALIMENTARIA Y AYUDA DE ALIMENTOS</t>
  </si>
  <si>
    <t>APOYO A LAS ORGANIZACIONES NO GUBERNAMENTALES NACIONALES</t>
  </si>
  <si>
    <t>APOYO A ORGANIZACIONES NO GUBERNAMENTALES EXTRANJERAS</t>
  </si>
  <si>
    <t>ACUERDOS REGIONALES COMERCIALES (RTAS)</t>
  </si>
  <si>
    <t>EDUCACIÓN COMERCIAL</t>
  </si>
  <si>
    <t>FOMENTO DE LA EXPORTACIÓN</t>
  </si>
  <si>
    <t>NEGOCIACIONES COMERCIALES MULTILATERALES</t>
  </si>
  <si>
    <t>POLÍTICA COMERCIAL Y GESTIÓN ADMINISTRATIVA.</t>
  </si>
  <si>
    <t>POLÍTICA DE COMUNICACIONES Y GESTIÓN ADMINISTRATIVA.</t>
  </si>
  <si>
    <t>RADIO, TELEVISIÓN, PRENSA.</t>
  </si>
  <si>
    <t>TELECOMUNICACIONES.</t>
  </si>
  <si>
    <t>POLÍTICA CONSTRUCCIÓN Y GESTIÓN ADMINISTRATIVA.</t>
  </si>
  <si>
    <t>COSTOS ADMINISTRATIVOS</t>
  </si>
  <si>
    <t>EDUCACIÓN BÁSICA</t>
  </si>
  <si>
    <t>EDUCACIÓN POST-SECUNDARIA</t>
  </si>
  <si>
    <t>EDUCACIÓN SECUNDARIA</t>
  </si>
  <si>
    <t>EDUCACIÓN, NIVEL NO ESPECIFICADO</t>
  </si>
  <si>
    <t>PRIVATIZACIONES</t>
  </si>
  <si>
    <t>SERVICIOS EMPRESARIALES.</t>
  </si>
  <si>
    <t>BIOMASA</t>
  </si>
  <si>
    <t>CENTRAL TÉRMICA DE CARBÓN.</t>
  </si>
  <si>
    <t>CENTRAL TÉRMICA DE GAS.</t>
  </si>
  <si>
    <t>CENTRAL TÉRMICA DE PETRÓLEO.</t>
  </si>
  <si>
    <t>CENTRALES HIDROELÉCTRICAS.</t>
  </si>
  <si>
    <t>CENTRALES NUCLEARES.</t>
  </si>
  <si>
    <t>DISTRIBUCIÓN GAS.</t>
  </si>
  <si>
    <t>EDUCACIÓN, FORMACIÓN TEMAS ENERGÉTICOS.</t>
  </si>
  <si>
    <t>ENERGÍA EÓLICA.</t>
  </si>
  <si>
    <t>ENERGÍA GEOTÉRMICA.</t>
  </si>
  <si>
    <t>ENERGÍA MARÍTIMA.</t>
  </si>
  <si>
    <t>ENERGÍA SOLAR.</t>
  </si>
  <si>
    <t>INVESTIGACIÓN ENERGÉTICA.</t>
  </si>
  <si>
    <t>POLÍTICA ENERGÉTICA Y GESTIÓN ADMINISTRATIVA.</t>
  </si>
  <si>
    <t>PRODUCCIÓN ENERGÉTICA - FUENTES NO RENOVABLES.</t>
  </si>
  <si>
    <t>PRODUCCIÓN ENERGÉTICA - FUENTES RENOVABLES.</t>
  </si>
  <si>
    <t>TRANSMISIÓN /DISTRIBUCIÓN ENERGÍA ELÉCTRICA.</t>
  </si>
  <si>
    <t>ADMINISTRACIÓN PÚBLICA.</t>
  </si>
  <si>
    <t>DERECHOS HUMANOS.</t>
  </si>
  <si>
    <t>DESARROLLO LEGAL Y JUDICIAL.</t>
  </si>
  <si>
    <t>DESARROLLO LIBERTAD DE INFORMACIÓN</t>
  </si>
  <si>
    <t>DESMOVILIZACIÓN</t>
  </si>
  <si>
    <t>FORTALECIMIENTO SOCIEDAD CIVIL</t>
  </si>
  <si>
    <t>GESTIÓN FINANCIERA SECTOR PÚBLICO.</t>
  </si>
  <si>
    <t>POLÍTICA / PLANIFICACIÓN ECONÓMICA Y DE DESARROLLO.</t>
  </si>
  <si>
    <t>PROCESOS DE CONSOLIDACIÓN DE LA PAZ TRAS LOS CONFLICTOS DE NACIONES UNIDAS.</t>
  </si>
  <si>
    <t>PROCESOS ELECTORALES.</t>
  </si>
  <si>
    <t>RETIRADA MINAS ANTIPERSONAS</t>
  </si>
  <si>
    <t>AGRO-INDUSTRIAS.</t>
  </si>
  <si>
    <t>CEMENTO, CAL, YESO.</t>
  </si>
  <si>
    <t>DESARROLLO INDUSTRIAL.</t>
  </si>
  <si>
    <t>DESARROLLO PYMES.</t>
  </si>
  <si>
    <t>INDUSTRIA ARTESANAL Y MANUAL</t>
  </si>
  <si>
    <t>INDUSTRIA METALÚRGICA BÁSICA.</t>
  </si>
  <si>
    <t>INDUSTRIAS MADERERAS.</t>
  </si>
  <si>
    <t>INDUSTRIAS METALES NO FERROSOS.</t>
  </si>
  <si>
    <t>INGENIERÍA.</t>
  </si>
  <si>
    <t xml:space="preserve">INVESTIGACIÓN Y DESARROLLO TECNOLÓGICO </t>
  </si>
  <si>
    <t>MANUFACTURAS PRODUCTOS ENERGÉTICOS.</t>
  </si>
  <si>
    <t>MATERIAL DE TRANSPORTE.</t>
  </si>
  <si>
    <t>PLANTAS DE PRODUCCIÓN DE FERTILIZANTES.</t>
  </si>
  <si>
    <t>POLÍTICA INDUSTRIAL Y GESTIÓN ADMINISTRATIVA.</t>
  </si>
  <si>
    <t>PRODUCCIÓN FARMACÉUTICA.</t>
  </si>
  <si>
    <t>PRODUCTOS QUÍMICOS</t>
  </si>
  <si>
    <t>TEXTILES, PIEL Y SUSTITUTOS.</t>
  </si>
  <si>
    <t>MUJER Y DESARROLLO.</t>
  </si>
  <si>
    <t>SECTORES NO ESPECIFICADOS</t>
  </si>
  <si>
    <t>AYUDA MULTISECTORIAL</t>
  </si>
  <si>
    <t>AYUDA MULTISECTORIAL  PARA SERVICIOS SOCIALES BÁSICOS</t>
  </si>
  <si>
    <t>DESARROLLO ALTERNATIVO NO AGRARIO.</t>
  </si>
  <si>
    <t>DESARROLLO RURAL.</t>
  </si>
  <si>
    <t>DESARROLLO Y GESTIÓN URBANOS</t>
  </si>
  <si>
    <t>ENSEÑANZA / FORMACIÓN MULTISECTORIAL</t>
  </si>
  <si>
    <t>EMPLEO</t>
  </si>
  <si>
    <t>OTROS SERVICIOS SOCIALES</t>
  </si>
  <si>
    <t>VIVIENDA</t>
  </si>
  <si>
    <t>DESARROLLO PESQUERO.</t>
  </si>
  <si>
    <t>EDUCACIÓN, FORMACIÓN PESQUERA.</t>
  </si>
  <si>
    <t>INVESTIGACIÓN PESQUERA.</t>
  </si>
  <si>
    <t>POLÍTICA PESQUERA Y GESTIÓN ADMINISTRATIVA.</t>
  </si>
  <si>
    <t>SERVICIOS PESQUEROS.</t>
  </si>
  <si>
    <t>ATENCIÓN SALUD REPRODUCTIVA</t>
  </si>
  <si>
    <t>FORMACIÓN DE PERSONAL PARA POBLACIÓN Y SALUD REPRODUCTIVA</t>
  </si>
  <si>
    <t>LUCHA CONTRA ETS (ENFERMEDADES DE TRANSMISIÓN SEXUAL), INCLUIDO EL SIDA.</t>
  </si>
  <si>
    <t>PLANIFICACIÓN FAMILIAR</t>
  </si>
  <si>
    <t>POLÍTICA SOBRE POBLACIÓN Y GESTIÓN ADMINISTRATIVA.</t>
  </si>
  <si>
    <t>BIODIVERSIDAD.</t>
  </si>
  <si>
    <t>CONTROL / PREVENCIÓN DE INUNDACIONES</t>
  </si>
  <si>
    <t>EDUCACIÓN / FORMACIÓN MEDIOAMBIENTAL.</t>
  </si>
  <si>
    <t>INVESTIGACIÓN MEDIOAMBIENTAL.</t>
  </si>
  <si>
    <t>POLÍTICA MEDIOAMBIENTAL Y GESTIÓN ADMINISTRATIVA.</t>
  </si>
  <si>
    <t>PROTECCIÓN BIOSFERA.</t>
  </si>
  <si>
    <t>PROTECCIÓN DEL PATRIMONIO HISTÓRICO, ARTÍSTICO Y ARQUEOLÓGICO</t>
  </si>
  <si>
    <t>FERTILIZANTES MINERALES.</t>
  </si>
  <si>
    <t>METALES / MATERIALES PRECIOSOS.</t>
  </si>
  <si>
    <t>METALES FERROSOS .</t>
  </si>
  <si>
    <t>METALES NO FERROSOS</t>
  </si>
  <si>
    <t>MINERALES INDUSTRIALES</t>
  </si>
  <si>
    <t>MINERÍA CARBÓN.</t>
  </si>
  <si>
    <t>PETRÓLEO Y GAS.</t>
  </si>
  <si>
    <t>POLÍTICA MINERA Y GESTIÓN ADMINISTRATIVA.</t>
  </si>
  <si>
    <t>PROSPECCIONES Y ANÁLISIS MINERALES</t>
  </si>
  <si>
    <t>RECURSOS FONDOS MARINOS.</t>
  </si>
  <si>
    <t>SALUD BÁSICA</t>
  </si>
  <si>
    <t>SALUD, GENERAL</t>
  </si>
  <si>
    <t>ENSEÑANZA / FORMACIÓN EN BANCA Y SERVICIOS FINANCIEROS</t>
  </si>
  <si>
    <t>INSTITUCIONES MONETARIAS.</t>
  </si>
  <si>
    <t>INTERMEDIARIOS FINANCIEROS DEL SECTOR FORMAL</t>
  </si>
  <si>
    <t>INTERMEDIARIOS FINANCIEROS SEMI-FORMALES, INFORMALES</t>
  </si>
  <si>
    <t>POLÍTICA FINANCIERA Y GESTIÓN ADMINISTRATIVA.</t>
  </si>
  <si>
    <t>DESARROLLO FORESTAL.</t>
  </si>
  <si>
    <t>EDUCACIÓN, FORMACIÓN FORESTAL.</t>
  </si>
  <si>
    <t>INVESTIGACIÓN SILVICULTURA.</t>
  </si>
  <si>
    <t>POLÍTICA FORESTAL Y GESTIÓN ADMINISTRATIVA.</t>
  </si>
  <si>
    <t>PRODUCCIÓN CARBÓN VEGETAL / COMBUSTIBLE DE LEÑA.</t>
  </si>
  <si>
    <t>SERVICIOS FORESTALES.</t>
  </si>
  <si>
    <t>ENSEÑANZA Y FORMACIÓN EN MATERIA DE TRANSPORTE Y ALMACENAMIENTO</t>
  </si>
  <si>
    <t>TRANSPORTE AÉREO.</t>
  </si>
  <si>
    <t>TRANSPORTE MARÍTIMO Y FLUVIAL.</t>
  </si>
  <si>
    <t>TRANSPORTE POR CARRETERA.</t>
  </si>
  <si>
    <t>POLÍTICA TRANSPORTE Y GESTIÓN ADMINISTRATIVA.</t>
  </si>
  <si>
    <t>ALMACENAMIENTO.</t>
  </si>
  <si>
    <t>TRANSPORTE POR FERROCARRIL.</t>
  </si>
  <si>
    <t>POLÍTICA TURÍSTICA Y GESTIÓN ADMINISTRATIVA.</t>
  </si>
  <si>
    <t xml:space="preserve">Tema </t>
  </si>
  <si>
    <t>Área de la PNCTI</t>
  </si>
  <si>
    <t>Otradisti</t>
  </si>
  <si>
    <t>Área1In</t>
  </si>
  <si>
    <t>Área2Es</t>
  </si>
  <si>
    <t>Área3Ec</t>
  </si>
  <si>
    <t>Área4Re</t>
  </si>
  <si>
    <t>Otra</t>
  </si>
  <si>
    <t/>
  </si>
  <si>
    <t xml:space="preserve">Aporte </t>
  </si>
  <si>
    <t>Total US$</t>
  </si>
  <si>
    <t>En ejecución</t>
  </si>
  <si>
    <t>Terminado</t>
  </si>
  <si>
    <t>Suspención temporal</t>
  </si>
  <si>
    <t>US$ Dólares Americanos</t>
  </si>
  <si>
    <t>€ Euros</t>
  </si>
  <si>
    <t>C$  Dólares canadienses</t>
  </si>
  <si>
    <t>S/. Nuevos soles</t>
  </si>
  <si>
    <t>¥ Yen</t>
  </si>
  <si>
    <t xml:space="preserve">Otro </t>
  </si>
  <si>
    <t>ORIENTACIÓN TEMATICA DE LA INTERVENCIÓN</t>
  </si>
  <si>
    <t xml:space="preserve">Ámbito geográfico </t>
  </si>
  <si>
    <t>Representante Legal:</t>
  </si>
  <si>
    <t>Página Web:</t>
  </si>
  <si>
    <t>Email:</t>
  </si>
  <si>
    <t>Télefono:</t>
  </si>
  <si>
    <t>Distrito:</t>
  </si>
  <si>
    <t>Provincia:</t>
  </si>
  <si>
    <t>Departamento:</t>
  </si>
  <si>
    <t>Dirección:</t>
  </si>
  <si>
    <t xml:space="preserve">Ubigeo </t>
  </si>
  <si>
    <t>Celular:</t>
  </si>
  <si>
    <t>Tipo de intervención:</t>
  </si>
  <si>
    <t>Programa</t>
  </si>
  <si>
    <t>Proyecto</t>
  </si>
  <si>
    <t>Oficial / Pública</t>
  </si>
  <si>
    <t>Privada</t>
  </si>
  <si>
    <t>Aporte US$</t>
  </si>
  <si>
    <t>Total Aportes Fuente Externa</t>
  </si>
  <si>
    <r>
      <rPr>
        <b/>
        <sz val="9"/>
        <rFont val="Calibri"/>
        <family val="2"/>
        <scheme val="minor"/>
      </rPr>
      <t xml:space="preserve">Contrapartida nacional </t>
    </r>
    <r>
      <rPr>
        <sz val="9"/>
        <rFont val="Calibri"/>
        <family val="2"/>
        <scheme val="minor"/>
      </rPr>
      <t>Efectivo</t>
    </r>
  </si>
  <si>
    <r>
      <rPr>
        <b/>
        <sz val="9"/>
        <rFont val="Calibri"/>
        <family val="2"/>
        <scheme val="minor"/>
      </rPr>
      <t xml:space="preserve">Contrapartida nacional </t>
    </r>
    <r>
      <rPr>
        <sz val="9"/>
        <rFont val="Calibri"/>
        <family val="2"/>
        <scheme val="minor"/>
      </rPr>
      <t>valorizada</t>
    </r>
  </si>
  <si>
    <t>Rol</t>
  </si>
  <si>
    <t>Ejecutor</t>
  </si>
  <si>
    <t>Financiador</t>
  </si>
  <si>
    <t>Ejecutor &amp; Financiador</t>
  </si>
  <si>
    <t>Sí usted respondio que Sí a la anterior pregunta registre el mombre de la / las empresas que participan en la intervención</t>
  </si>
  <si>
    <t xml:space="preserve">Dominio / Ámbito </t>
  </si>
  <si>
    <t>Enfoque de Género</t>
  </si>
  <si>
    <t>¿Esta intervención tiene enfoque de Discapacidad?</t>
  </si>
  <si>
    <t>Enfoque de Discapacidad</t>
  </si>
  <si>
    <t>¿En qué temas se incluye el enfoque de Discapacidad?</t>
  </si>
  <si>
    <t>Nombre o razón Social de la Empresa:</t>
  </si>
  <si>
    <t xml:space="preserve">            Fecha de Convenio:</t>
  </si>
  <si>
    <t>Clasificación según la Política Nacional de Cooperación Técnica Internaiconal (PNCTI)</t>
  </si>
  <si>
    <t xml:space="preserve">OBJETIVO DE DESARROLLO SOSTENIBLE (ODS) </t>
  </si>
  <si>
    <t>Para completar esta infromación por favor revisar la pestaña UBIGEOS a fin de tomar nota de los códigos que correspondan</t>
  </si>
  <si>
    <t>Nombre Entidad Ejecutora</t>
  </si>
  <si>
    <t>1.-</t>
  </si>
  <si>
    <t>2.-</t>
  </si>
  <si>
    <t>¿El financiamiento del proyecto, cuenta con el aporte de una o más empresas privadas?</t>
  </si>
  <si>
    <t>¿Esta Intervención tiene enfoque de Género?</t>
  </si>
  <si>
    <t>¿Qué estrategia implementa?</t>
  </si>
  <si>
    <t>¿Qué tipo de discapacidad beneficia la intervención?</t>
  </si>
  <si>
    <t>Componente Climático</t>
  </si>
  <si>
    <t>¿La Intervención tiene un componente referido al cambio climático?</t>
  </si>
  <si>
    <t>¿Qué tipo de acción se realiza?</t>
  </si>
  <si>
    <t>Agropecuario</t>
  </si>
  <si>
    <t>Economía</t>
  </si>
  <si>
    <t>Vivienda</t>
  </si>
  <si>
    <t>Cultura</t>
  </si>
  <si>
    <t>Justicia</t>
  </si>
  <si>
    <t>Educación</t>
  </si>
  <si>
    <t>Trabajo</t>
  </si>
  <si>
    <t>Energía/Extractiva</t>
  </si>
  <si>
    <t>Género</t>
  </si>
  <si>
    <t>Ambiente</t>
  </si>
  <si>
    <t>Inclusión Social</t>
  </si>
  <si>
    <t>Producción</t>
  </si>
  <si>
    <t>Salud</t>
  </si>
  <si>
    <t>Transportes y Comunicaciones</t>
  </si>
  <si>
    <t>Comercio y Turismo</t>
  </si>
  <si>
    <t>Seguridad</t>
  </si>
  <si>
    <t>Ciencia y Tecnología</t>
  </si>
  <si>
    <t>Gobernabilidad</t>
  </si>
  <si>
    <t>Política Exterior</t>
  </si>
  <si>
    <t>Control de Drogas</t>
  </si>
  <si>
    <t>Ganadería</t>
  </si>
  <si>
    <t>Desarrollo Económico y Financiero</t>
  </si>
  <si>
    <t>Saneamiento básico</t>
  </si>
  <si>
    <t>Patrimonio Cultural</t>
  </si>
  <si>
    <t xml:space="preserve">Derechos Humanos </t>
  </si>
  <si>
    <t>Fortalecimiento Pedagógico Integral</t>
  </si>
  <si>
    <t xml:space="preserve">Empleo </t>
  </si>
  <si>
    <t>Energía Renovable</t>
  </si>
  <si>
    <t xml:space="preserve">Mujer </t>
  </si>
  <si>
    <t>Medio Ambiente</t>
  </si>
  <si>
    <t>Innovación agraria</t>
  </si>
  <si>
    <t>Gestión financiera</t>
  </si>
  <si>
    <t>Infraestructura y Equipamiento</t>
  </si>
  <si>
    <t>Acceso a la Justicia</t>
  </si>
  <si>
    <t>Capacitación-Becas</t>
  </si>
  <si>
    <t>Actividades Extractivas</t>
  </si>
  <si>
    <t>Niño y adolescente</t>
  </si>
  <si>
    <t>Biodiversidad</t>
  </si>
  <si>
    <t>Recursos Hídricos</t>
  </si>
  <si>
    <t>Anticorrupción</t>
  </si>
  <si>
    <t>Infraestructura Educativa</t>
  </si>
  <si>
    <t>Energía No Renovable</t>
  </si>
  <si>
    <t>Discapacidad</t>
  </si>
  <si>
    <t>Cambio Climático</t>
  </si>
  <si>
    <t>Sanidad Agraria</t>
  </si>
  <si>
    <t>Gestión de Residuos sólidos</t>
  </si>
  <si>
    <t>Recursos forestales y fauna silvestre</t>
  </si>
  <si>
    <t>Seguridad alimentaria</t>
  </si>
  <si>
    <t>Pesquería</t>
  </si>
  <si>
    <t>Transportes</t>
  </si>
  <si>
    <t>Lucha contra el Crimen Organizado y Seguridad Ciudadana</t>
  </si>
  <si>
    <t xml:space="preserve">Gobernabilidad </t>
  </si>
  <si>
    <t>Cooperación Internacional</t>
  </si>
  <si>
    <t>Desarrollo Alternativo</t>
  </si>
  <si>
    <t>Políticas Sociales</t>
  </si>
  <si>
    <t>Industria</t>
  </si>
  <si>
    <t>Enfermedades Infectocontagiosas</t>
  </si>
  <si>
    <t>Comunicaciones</t>
  </si>
  <si>
    <t>Turismo</t>
  </si>
  <si>
    <t>Innovación Tecnológica</t>
  </si>
  <si>
    <t>Sociedad Civil</t>
  </si>
  <si>
    <t xml:space="preserve">Migraciones </t>
  </si>
  <si>
    <t>Control del tráfico Ilícito de Drgoas</t>
  </si>
  <si>
    <t>MYPES</t>
  </si>
  <si>
    <t>Planificación Familiar</t>
  </si>
  <si>
    <t>Conflictos Sociales</t>
  </si>
  <si>
    <t>Desarrollo Fronterizo</t>
  </si>
  <si>
    <t>Prevención del consumo de drogas y tratamiendo de consumidores</t>
  </si>
  <si>
    <t>Gestión de Riesgos de Desastres</t>
  </si>
  <si>
    <t>Descentralización</t>
  </si>
  <si>
    <t>Clasificación según el  Lineamiento Sectorial (materia y temática)</t>
  </si>
  <si>
    <t>Materia</t>
  </si>
  <si>
    <t>Temática</t>
  </si>
  <si>
    <t>En esta sección usted debe indicar cual ha sido la contribución de la intervención según la clasificación Sectorial
Es importante que usted observe el volumen total de recursos ejecutados en el año, e indique que proporción de estos se han orientado a una o más áreas y temás del DAC-OCDE haciendo una distribución del 100% entre estos de ser el caso.</t>
  </si>
  <si>
    <t>Inclu</t>
  </si>
  <si>
    <t>Produ</t>
  </si>
  <si>
    <t>Trans</t>
  </si>
  <si>
    <t>Comer</t>
  </si>
  <si>
    <t>Segur</t>
  </si>
  <si>
    <t>Cienc</t>
  </si>
  <si>
    <t>Gober</t>
  </si>
  <si>
    <t>Polít</t>
  </si>
  <si>
    <t>Contr</t>
  </si>
  <si>
    <t>Agrop</t>
  </si>
  <si>
    <t>Econo</t>
  </si>
  <si>
    <t>Vivie</t>
  </si>
  <si>
    <t>Cultu</t>
  </si>
  <si>
    <t>Justi</t>
  </si>
  <si>
    <t>Educa</t>
  </si>
  <si>
    <t>Traba</t>
  </si>
  <si>
    <t>Energ</t>
  </si>
  <si>
    <t>Géner</t>
  </si>
  <si>
    <t>Ambie</t>
  </si>
  <si>
    <r>
      <t xml:space="preserve">FORMATO 
REGISTRO DE INTERVENCIONES (Programas, Proyectos o Actividades)  
</t>
    </r>
    <r>
      <rPr>
        <b/>
        <sz val="10"/>
        <rFont val="Calibri"/>
        <family val="2"/>
        <scheme val="minor"/>
      </rPr>
      <t>Ejecutadas con recursos de la Cooperación Internacional Privada (LEY N°27692)</t>
    </r>
  </si>
  <si>
    <t>DECLARANTE: Asociaciones y Fundaciones No inscritas en los Registros que conduce la APCI</t>
  </si>
  <si>
    <t>En esta sección usted debe indicar cual ha sido la contribución de la intervención al cumplimiento de los ODS.</t>
  </si>
  <si>
    <t>En esta sección usted debe indicar cual ha sido la contribución de la intervención a la Áreas y Temas definidos en la PNCTI.</t>
  </si>
  <si>
    <t xml:space="preserve">                Partida Registral SUNARP Nº</t>
  </si>
  <si>
    <t>N° de RUC</t>
  </si>
  <si>
    <t>DATOS GENERALES DE LA ENTIDAD</t>
  </si>
  <si>
    <t xml:space="preserve">Nombre de la Entidad: </t>
  </si>
  <si>
    <t>RUC de la Entidad:</t>
  </si>
  <si>
    <t>DNI N° Representante Legal</t>
  </si>
  <si>
    <t>Denominación de la Intervención:</t>
  </si>
  <si>
    <t>Si usted esta registrando en esta ficha una actividad, solo debe completar Objetivo y Actividades.</t>
  </si>
  <si>
    <t>Componentes / Resultados</t>
  </si>
  <si>
    <t>Propósito / Objetivo</t>
  </si>
  <si>
    <t>Objetivo General</t>
  </si>
  <si>
    <t>Población Objetivo (Marcar con una aspa)</t>
  </si>
  <si>
    <t>Condición de Vida</t>
  </si>
  <si>
    <t>Total de Población Objetivo</t>
  </si>
  <si>
    <t>Clasificación según el Lineamiento Sectorial (materia y temática)</t>
  </si>
  <si>
    <t xml:space="preserve">Objetivo de Desarrollo Sostenible (ODS) </t>
  </si>
  <si>
    <t>País de origen de la Entidad</t>
  </si>
  <si>
    <t>Especificar programa proyecto o actividad:</t>
  </si>
  <si>
    <t>Descripción del sustento del programa, proyecto o actividad:</t>
  </si>
  <si>
    <t>CONTENIDO DEL PROGRAMA, PROYECTO O ACTIVIDAD</t>
  </si>
  <si>
    <t xml:space="preserve">Completar la información según corresponda: </t>
  </si>
  <si>
    <t>Objetivos Específicos</t>
  </si>
  <si>
    <t>ORIENTACIÓN DEL PROGRAMA, PROYECTO O ACTIVIDAD</t>
  </si>
  <si>
    <t xml:space="preserve">En el caso que el programa, proyecto o actividad contribuya al cumplimiento  de la ODS, completar según corresponda: </t>
  </si>
  <si>
    <t xml:space="preserve">En el caso que el programa, proyecto o actividad sea concordante con algún lineamiento sectorial, completar según corresponda: </t>
  </si>
  <si>
    <t>¿Este programa, proyecto o actividad tiene enfoque de Género?</t>
  </si>
  <si>
    <t>¿Este programa, proyecto o actividad tiene enfoque de Discapacidad?</t>
  </si>
  <si>
    <t>¿Qué tipo de discapacidad se encuentra beneficiada por el programa, proyecto o actividad?</t>
  </si>
  <si>
    <t>¿El programa, proyecto o actividad tiene un componente referido al cambio climático?</t>
  </si>
  <si>
    <t>(Para completar esta infromación por favor revisar la pestaña UBIGEOS a fin de tomar nota de los códigos que correspondan)</t>
  </si>
  <si>
    <t>DATOS GENERALES DEL PROGRAMA, PROYECTO Y ACTIVIDAD</t>
  </si>
  <si>
    <t>Denominación del programa, proyecto o actividad:</t>
  </si>
  <si>
    <t>DATOS ESPECÍFICOS DEL PROGRAMA, PROYECTO O ACTIVIDAD (Información referencial que puede ser incluida de manera [opcional/facultativa/voluntaria])</t>
  </si>
  <si>
    <t>DECLARANTE: ENTIDADES QUE GESTIONAN COOPERACIÓN TÉCNICA INTERNACIONAL PRIVADA SIN LA PARTICIPACIÓN DE LOS ORGANISMOS DEL ESTADO QUE NO ESTÁN INSCRITAS EN LOS REGISTROS QUE CONDUCE LA APCI</t>
  </si>
  <si>
    <r>
      <t>FORMATO 
REGISTRO DE PROGRAMAS, PROYECTOS O ACTIVIDADES CON RECURSOS</t>
    </r>
    <r>
      <rPr>
        <b/>
        <strike/>
        <sz val="10"/>
        <rFont val="Arial"/>
        <family val="2"/>
      </rPr>
      <t xml:space="preserve">  </t>
    </r>
    <r>
      <rPr>
        <b/>
        <sz val="10"/>
        <rFont val="Arial"/>
        <family val="2"/>
      </rPr>
      <t xml:space="preserve">
DE COOPERACIÓN TÉCNICA INTERNACIONAL PRIVADA
</t>
    </r>
  </si>
  <si>
    <t>DECLARANTE: Entidades que gestionan cooperación técnica internacional privada sin la participación de los organismos del Estado que no están inscritas en los registros que conduce la APCI</t>
  </si>
  <si>
    <r>
      <rPr>
        <b/>
        <sz val="9"/>
        <color theme="1"/>
        <rFont val="Calibri"/>
        <family val="2"/>
        <scheme val="minor"/>
      </rPr>
      <t xml:space="preserve">Contrapartida nacional </t>
    </r>
    <r>
      <rPr>
        <sz val="9"/>
        <color theme="1"/>
        <rFont val="Calibri"/>
        <family val="2"/>
        <scheme val="minor"/>
      </rPr>
      <t>Efectivo</t>
    </r>
  </si>
  <si>
    <r>
      <rPr>
        <b/>
        <sz val="9"/>
        <color theme="1"/>
        <rFont val="Calibri"/>
        <family val="2"/>
        <scheme val="minor"/>
      </rPr>
      <t xml:space="preserve">Contrapartida nacional </t>
    </r>
    <r>
      <rPr>
        <sz val="9"/>
        <color theme="1"/>
        <rFont val="Calibri"/>
        <family val="2"/>
        <scheme val="minor"/>
      </rPr>
      <t>valorizada</t>
    </r>
  </si>
  <si>
    <t>En el caso que el programa, proyecto o actividad contribuya de forma directa o indirecta en las áreas y temas de la PNCTI, completar según corresponda: En esta sección usted debe indicar cual ha sido la contribución del programa, proyecto o actividad a la Áreas y Temas definidos en la PNCTI.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</si>
</sst>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dd/mm/yyyy;@"/>
  </numFmts>
  <fonts count="7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Narrow"/>
      <family val="2"/>
    </font>
    <font>
      <sz val="9"/>
      <name val="Calibri"/>
      <family val="2"/>
      <scheme val="minor"/>
    </font>
    <font>
      <b/>
      <sz val="9"/>
      <name val="Calibri"/>
      <family val="2"/>
      <scheme val="minor"/>
    </font>
    <font>
      <b/>
      <sz val="11"/>
      <name val="Calibri"/>
      <family val="2"/>
      <scheme val="minor"/>
    </font>
    <font>
      <sz val="10"/>
      <color theme="1"/>
      <name val="Arial"/>
      <family val="2"/>
    </font>
    <font>
      <b/>
      <sz val="10"/>
      <color theme="1"/>
      <name val="Arial"/>
      <family val="2"/>
    </font>
    <font>
      <i/>
      <sz val="10"/>
      <color theme="1"/>
      <name val="Arial"/>
      <family val="2"/>
    </font>
    <font>
      <sz val="7"/>
      <name val="Calibri"/>
      <family val="2"/>
      <scheme val="minor"/>
    </font>
    <font>
      <sz val="9"/>
      <color theme="0"/>
      <name val="Calibri"/>
      <family val="2"/>
      <scheme val="minor"/>
    </font>
    <font>
      <b/>
      <sz val="10"/>
      <name val="Calibri"/>
      <family val="2"/>
      <scheme val="minor"/>
    </font>
    <font>
      <sz val="10"/>
      <name val="Calibri"/>
      <family val="2"/>
      <scheme val="minor"/>
    </font>
    <font>
      <sz val="11"/>
      <color rgb="FF006100"/>
      <name val="Calibri"/>
      <family val="2"/>
      <scheme val="minor"/>
    </font>
    <font>
      <sz val="11"/>
      <color rgb="FF9C6500"/>
      <name val="Calibri"/>
      <family val="2"/>
      <scheme val="minor"/>
    </font>
    <font>
      <b/>
      <sz val="12"/>
      <name val="Calibri"/>
      <family val="2"/>
      <scheme val="minor"/>
    </font>
    <font>
      <b/>
      <sz val="14"/>
      <color theme="4" tint="-0.249977111117893"/>
      <name val="Calibri"/>
      <family val="2"/>
      <scheme val="minor"/>
    </font>
    <font>
      <sz val="8"/>
      <color rgb="FF006100"/>
      <name val="Calibri"/>
      <family val="2"/>
      <scheme val="minor"/>
    </font>
    <font>
      <sz val="8"/>
      <color rgb="FF9C6500"/>
      <name val="Calibri"/>
      <family val="2"/>
      <scheme val="minor"/>
    </font>
    <font>
      <sz val="8"/>
      <name val="Calibri"/>
      <family val="2"/>
      <scheme val="minor"/>
    </font>
    <font>
      <b/>
      <sz val="12"/>
      <color theme="0"/>
      <name val="Calibri"/>
      <family val="2"/>
      <scheme val="minor"/>
    </font>
    <font>
      <b/>
      <sz val="9"/>
      <color theme="0"/>
      <name val="Calibri"/>
      <family val="2"/>
      <scheme val="minor"/>
    </font>
    <font>
      <sz val="10"/>
      <color theme="0"/>
      <name val="Arial"/>
      <family val="2"/>
    </font>
    <font>
      <b/>
      <sz val="8"/>
      <name val="Calibri"/>
      <family val="2"/>
      <scheme val="minor"/>
    </font>
    <font>
      <sz val="11"/>
      <name val="Calibri"/>
      <family val="2"/>
      <scheme val="minor"/>
    </font>
    <font>
      <b/>
      <sz val="14"/>
      <name val="Calibri"/>
      <family val="2"/>
      <scheme val="minor"/>
    </font>
    <font>
      <sz val="10"/>
      <name val="Calibri"/>
      <family val="2"/>
    </font>
    <font>
      <sz val="8"/>
      <name val="Arial Narrow"/>
      <family val="2"/>
    </font>
    <font>
      <sz val="10"/>
      <color theme="1"/>
      <name val="Calibri"/>
      <family val="2"/>
      <scheme val="minor"/>
    </font>
    <font>
      <sz val="9"/>
      <color rgb="FF000000"/>
      <name val="Arial"/>
      <family val="2"/>
    </font>
    <font>
      <sz val="9"/>
      <color theme="0" tint="-0.499984740745262"/>
      <name val="Calibri"/>
      <family val="2"/>
      <scheme val="minor"/>
    </font>
    <font>
      <b/>
      <sz val="8"/>
      <color rgb="FF0B0B0B"/>
      <name val="Arial"/>
      <family val="2"/>
    </font>
    <font>
      <sz val="9"/>
      <color rgb="FF000080"/>
      <name val="Arial"/>
      <family val="2"/>
    </font>
    <font>
      <b/>
      <sz val="10"/>
      <color rgb="FFFF0000"/>
      <name val="Calibri"/>
      <family val="2"/>
      <scheme val="minor"/>
    </font>
    <font>
      <b/>
      <sz val="11"/>
      <color rgb="FFFF0000"/>
      <name val="Calibri"/>
      <family val="2"/>
      <scheme val="minor"/>
    </font>
    <font>
      <sz val="11"/>
      <color rgb="FFFF0000"/>
      <name val="Calibri"/>
      <family val="2"/>
    </font>
    <font>
      <sz val="9"/>
      <color rgb="FFFF0000"/>
      <name val="Calibri"/>
      <family val="2"/>
      <scheme val="minor"/>
    </font>
    <font>
      <b/>
      <sz val="10"/>
      <color theme="1"/>
      <name val="Arial Narrow"/>
      <family val="2"/>
    </font>
    <font>
      <sz val="10"/>
      <color theme="1"/>
      <name val="Arial Narrow"/>
      <family val="2"/>
    </font>
    <font>
      <b/>
      <sz val="10"/>
      <color rgb="FFFF0000"/>
      <name val="Arial Narrow"/>
      <family val="2"/>
    </font>
    <font>
      <b/>
      <sz val="10"/>
      <name val="Arial Narrow"/>
      <family val="2"/>
    </font>
    <font>
      <sz val="8"/>
      <color rgb="FF000000"/>
      <name val="Arial"/>
      <family val="2"/>
    </font>
    <font>
      <sz val="8"/>
      <color rgb="FF000000"/>
      <name val="Segoe UI"/>
      <family val="2"/>
    </font>
    <font>
      <strike/>
      <sz val="9"/>
      <color rgb="FFFF0000"/>
      <name val="Calibri"/>
      <family val="2"/>
      <scheme val="minor"/>
    </font>
    <font>
      <b/>
      <sz val="10"/>
      <color rgb="FFFF0000"/>
      <name val="Arial"/>
      <family val="2"/>
    </font>
    <font>
      <sz val="9"/>
      <name val="Arial"/>
      <family val="2"/>
    </font>
    <font>
      <strike/>
      <sz val="9"/>
      <color rgb="FFFF0000"/>
      <name val="Arial"/>
      <family val="2"/>
    </font>
    <font>
      <b/>
      <sz val="12"/>
      <name val="Arial"/>
      <family val="2"/>
    </font>
    <font>
      <b/>
      <sz val="9"/>
      <name val="Arial"/>
      <family val="2"/>
    </font>
    <font>
      <sz val="7"/>
      <name val="Arial"/>
      <family val="2"/>
    </font>
    <font>
      <b/>
      <sz val="8"/>
      <name val="Arial"/>
      <family val="2"/>
    </font>
    <font>
      <sz val="8"/>
      <name val="Arial"/>
      <family val="2"/>
    </font>
    <font>
      <b/>
      <sz val="11"/>
      <color rgb="FFFF0000"/>
      <name val="Arial"/>
      <family val="2"/>
    </font>
    <font>
      <sz val="11"/>
      <color theme="1"/>
      <name val="Arial"/>
      <family val="2"/>
    </font>
    <font>
      <strike/>
      <sz val="11"/>
      <color rgb="FFFF0000"/>
      <name val="Arial"/>
      <family val="2"/>
    </font>
    <font>
      <sz val="9"/>
      <color theme="1"/>
      <name val="Calibri"/>
      <family val="2"/>
      <scheme val="minor"/>
    </font>
    <font>
      <sz val="9"/>
      <color theme="1"/>
      <name val="Arial"/>
      <family val="2"/>
    </font>
    <font>
      <strike/>
      <sz val="12"/>
      <color rgb="FFFF0000"/>
      <name val="Arial"/>
      <family val="2"/>
    </font>
    <font>
      <strike/>
      <sz val="10"/>
      <color theme="1"/>
      <name val="Arial"/>
      <family val="2"/>
    </font>
    <font>
      <sz val="9"/>
      <name val="Arial Narrow"/>
      <family val="2"/>
    </font>
    <font>
      <b/>
      <sz val="9"/>
      <color theme="4" tint="-0.249977111117893"/>
      <name val="Arial"/>
      <family val="2"/>
    </font>
    <font>
      <b/>
      <strike/>
      <sz val="9"/>
      <name val="Arial"/>
      <family val="2"/>
    </font>
    <font>
      <strike/>
      <sz val="9"/>
      <name val="Calibri"/>
      <family val="2"/>
      <scheme val="minor"/>
    </font>
    <font>
      <sz val="11"/>
      <name val="Calibri"/>
      <family val="2"/>
    </font>
    <font>
      <b/>
      <strike/>
      <sz val="10"/>
      <name val="Arial"/>
      <family val="2"/>
    </font>
    <font>
      <b/>
      <sz val="11"/>
      <color theme="1"/>
      <name val="Calibri"/>
      <family val="2"/>
      <scheme val="minor"/>
    </font>
    <font>
      <b/>
      <sz val="9"/>
      <color theme="1"/>
      <name val="Calibri"/>
      <family val="2"/>
      <scheme val="minor"/>
    </font>
    <font>
      <b/>
      <sz val="12"/>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FF"/>
        <bgColor indexed="64"/>
      </patternFill>
    </fill>
    <fill>
      <patternFill patternType="solid">
        <fgColor rgb="FFBFBFBF"/>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4" tint="-0.499984740745262"/>
        <bgColor indexed="64"/>
      </patternFill>
    </fill>
    <fill>
      <patternFill patternType="solid">
        <fgColor theme="4" tint="0.79998168889431442"/>
        <bgColor indexed="64"/>
      </patternFill>
    </fill>
    <fill>
      <patternFill patternType="solid">
        <fgColor rgb="FFFFFF00"/>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rgb="FFB2B2B2"/>
      </bottom>
      <diagonal/>
    </border>
    <border>
      <left/>
      <right/>
      <top/>
      <bottom style="thin">
        <color rgb="FFB2B2B2"/>
      </bottom>
      <diagonal/>
    </border>
    <border>
      <left/>
      <right style="thin">
        <color indexed="64"/>
      </right>
      <top/>
      <bottom style="thin">
        <color rgb="FFB2B2B2"/>
      </bottom>
      <diagonal/>
    </border>
    <border>
      <left style="thin">
        <color indexed="64"/>
      </left>
      <right/>
      <top style="thin">
        <color rgb="FFB2B2B2"/>
      </top>
      <bottom/>
      <diagonal/>
    </border>
    <border>
      <left/>
      <right/>
      <top style="thin">
        <color rgb="FFB2B2B2"/>
      </top>
      <bottom/>
      <diagonal/>
    </border>
    <border>
      <left/>
      <right style="thin">
        <color indexed="64"/>
      </right>
      <top style="thin">
        <color rgb="FFB2B2B2"/>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B2B2B2"/>
      </top>
      <bottom style="thin">
        <color rgb="FFB2B2B2"/>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6">
    <xf numFmtId="0" fontId="0" fillId="0" borderId="0"/>
    <xf numFmtId="164" fontId="3" fillId="0" borderId="0" applyFon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4" fillId="11" borderId="37" applyNumberFormat="0" applyFont="0" applyAlignment="0" applyProtection="0"/>
    <xf numFmtId="0" fontId="2" fillId="0" borderId="0"/>
  </cellStyleXfs>
  <cellXfs count="342">
    <xf numFmtId="0" fontId="0" fillId="0" borderId="0" xfId="0"/>
    <xf numFmtId="0" fontId="6" fillId="0" borderId="0" xfId="0" applyFont="1" applyAlignment="1">
      <alignment vertical="center"/>
    </xf>
    <xf numFmtId="0" fontId="7" fillId="0" borderId="0" xfId="0" applyFont="1"/>
    <xf numFmtId="0" fontId="9" fillId="0" borderId="0" xfId="0" applyFont="1"/>
    <xf numFmtId="0" fontId="8" fillId="0" borderId="0" xfId="0" applyFont="1" applyAlignment="1">
      <alignment horizontal="right" vertical="center"/>
    </xf>
    <xf numFmtId="0" fontId="8" fillId="5" borderId="17" xfId="0" applyFont="1" applyFill="1" applyBorder="1" applyAlignment="1" applyProtection="1">
      <alignment horizontal="center" vertical="center" wrapText="1"/>
      <protection locked="0"/>
    </xf>
    <xf numFmtId="0" fontId="11" fillId="6" borderId="17" xfId="0" applyFont="1" applyFill="1" applyBorder="1" applyAlignment="1">
      <alignment horizontal="left" vertical="center"/>
    </xf>
    <xf numFmtId="0" fontId="10" fillId="7" borderId="17" xfId="0" applyFont="1" applyFill="1" applyBorder="1" applyAlignment="1">
      <alignment horizontal="left" vertical="center"/>
    </xf>
    <xf numFmtId="0" fontId="12" fillId="7" borderId="17" xfId="0" applyFont="1" applyFill="1" applyBorder="1" applyAlignment="1">
      <alignment horizontal="left" vertical="center"/>
    </xf>
    <xf numFmtId="0" fontId="11" fillId="6" borderId="34" xfId="0" applyFont="1" applyFill="1" applyBorder="1" applyAlignment="1">
      <alignment horizontal="left" vertical="center"/>
    </xf>
    <xf numFmtId="0" fontId="14" fillId="0" borderId="0" xfId="0" applyFont="1" applyAlignment="1">
      <alignment vertical="center"/>
    </xf>
    <xf numFmtId="0" fontId="15" fillId="8" borderId="7" xfId="0" applyFont="1" applyFill="1" applyBorder="1" applyAlignment="1">
      <alignment vertical="center"/>
    </xf>
    <xf numFmtId="0" fontId="15" fillId="8" borderId="35" xfId="0" applyFont="1" applyFill="1" applyBorder="1" applyAlignment="1">
      <alignment vertical="center"/>
    </xf>
    <xf numFmtId="0" fontId="15" fillId="0" borderId="24" xfId="0" applyFont="1" applyBorder="1" applyAlignment="1">
      <alignment horizontal="center" vertical="center"/>
    </xf>
    <xf numFmtId="0" fontId="16" fillId="0" borderId="6" xfId="0" applyFont="1" applyBorder="1" applyAlignment="1">
      <alignment vertical="center"/>
    </xf>
    <xf numFmtId="0" fontId="16" fillId="0" borderId="35" xfId="0" applyFont="1" applyBorder="1" applyAlignment="1">
      <alignment vertical="center"/>
    </xf>
    <xf numFmtId="0" fontId="15" fillId="8" borderId="1" xfId="0" applyFont="1" applyFill="1" applyBorder="1" applyAlignment="1">
      <alignment vertical="center"/>
    </xf>
    <xf numFmtId="0" fontId="15" fillId="8" borderId="36" xfId="0" applyFont="1" applyFill="1" applyBorder="1" applyAlignment="1">
      <alignment vertical="center"/>
    </xf>
    <xf numFmtId="0" fontId="15" fillId="8" borderId="4" xfId="0" applyFont="1" applyFill="1" applyBorder="1" applyAlignment="1">
      <alignment vertical="center"/>
    </xf>
    <xf numFmtId="0" fontId="15" fillId="0" borderId="23" xfId="0" applyFont="1" applyBorder="1" applyAlignment="1">
      <alignment horizontal="center" vertical="center"/>
    </xf>
    <xf numFmtId="0" fontId="19" fillId="0" borderId="0" xfId="0" applyFont="1"/>
    <xf numFmtId="0" fontId="20" fillId="0" borderId="0" xfId="0" applyFont="1"/>
    <xf numFmtId="0" fontId="21" fillId="9" borderId="38" xfId="2" applyFont="1" applyBorder="1" applyAlignment="1">
      <alignment vertical="center"/>
    </xf>
    <xf numFmtId="0" fontId="21" fillId="9" borderId="3" xfId="2" applyFont="1" applyBorder="1" applyAlignment="1">
      <alignment vertical="center"/>
    </xf>
    <xf numFmtId="0" fontId="21" fillId="9" borderId="39" xfId="2" applyFont="1" applyBorder="1" applyAlignment="1">
      <alignment vertical="center"/>
    </xf>
    <xf numFmtId="0" fontId="21" fillId="9" borderId="40" xfId="2" applyFont="1" applyBorder="1" applyAlignment="1">
      <alignment vertical="center"/>
    </xf>
    <xf numFmtId="0" fontId="21" fillId="9" borderId="0" xfId="2" applyFont="1" applyBorder="1" applyAlignment="1">
      <alignment vertical="center"/>
    </xf>
    <xf numFmtId="0" fontId="21" fillId="9" borderId="41" xfId="2" applyFont="1" applyBorder="1" applyAlignment="1">
      <alignment vertical="center"/>
    </xf>
    <xf numFmtId="0" fontId="22" fillId="10" borderId="40" xfId="3" applyFont="1" applyBorder="1" applyAlignment="1">
      <alignment vertical="center"/>
    </xf>
    <xf numFmtId="0" fontId="22" fillId="10" borderId="0" xfId="3" applyFont="1" applyBorder="1" applyAlignment="1">
      <alignment vertical="center"/>
    </xf>
    <xf numFmtId="0" fontId="22" fillId="10" borderId="41" xfId="3" applyFont="1" applyBorder="1" applyAlignment="1">
      <alignment vertical="center"/>
    </xf>
    <xf numFmtId="0" fontId="21" fillId="9" borderId="42" xfId="2" applyFont="1" applyBorder="1" applyAlignment="1">
      <alignment vertical="center"/>
    </xf>
    <xf numFmtId="0" fontId="21" fillId="9" borderId="43" xfId="2" applyFont="1" applyBorder="1" applyAlignment="1">
      <alignment vertical="center"/>
    </xf>
    <xf numFmtId="0" fontId="21" fillId="9" borderId="44" xfId="2" applyFont="1" applyBorder="1" applyAlignment="1">
      <alignment vertical="center"/>
    </xf>
    <xf numFmtId="0" fontId="23" fillId="11" borderId="46" xfId="4" applyFont="1" applyBorder="1" applyAlignment="1">
      <alignment vertical="center" wrapText="1"/>
    </xf>
    <xf numFmtId="0" fontId="23" fillId="11" borderId="47" xfId="4" applyFont="1" applyBorder="1" applyAlignment="1">
      <alignment vertical="center" wrapText="1"/>
    </xf>
    <xf numFmtId="0" fontId="23" fillId="11" borderId="43" xfId="4" applyFont="1" applyBorder="1" applyAlignment="1">
      <alignment vertical="center" wrapText="1"/>
    </xf>
    <xf numFmtId="0" fontId="23" fillId="11" borderId="44" xfId="4" applyFont="1" applyBorder="1" applyAlignment="1">
      <alignment vertical="center" wrapText="1"/>
    </xf>
    <xf numFmtId="0" fontId="21" fillId="9" borderId="45" xfId="2" applyFont="1" applyBorder="1" applyAlignment="1">
      <alignment vertical="center"/>
    </xf>
    <xf numFmtId="0" fontId="21" fillId="9" borderId="46" xfId="2" applyFont="1" applyBorder="1" applyAlignment="1">
      <alignment vertical="center"/>
    </xf>
    <xf numFmtId="0" fontId="21" fillId="9" borderId="47" xfId="2" applyFont="1" applyBorder="1" applyAlignment="1">
      <alignment vertical="center"/>
    </xf>
    <xf numFmtId="0" fontId="22" fillId="10" borderId="25" xfId="3" applyFont="1" applyBorder="1" applyAlignment="1">
      <alignment vertical="center"/>
    </xf>
    <xf numFmtId="0" fontId="22" fillId="10" borderId="27" xfId="3" applyFont="1" applyBorder="1" applyAlignment="1">
      <alignment vertical="center"/>
    </xf>
    <xf numFmtId="0" fontId="23" fillId="11" borderId="40" xfId="4" applyFont="1" applyBorder="1" applyAlignment="1">
      <alignment vertical="center" wrapText="1"/>
    </xf>
    <xf numFmtId="0" fontId="21" fillId="9" borderId="26" xfId="2" applyFont="1" applyBorder="1" applyAlignment="1">
      <alignment vertical="center"/>
    </xf>
    <xf numFmtId="0" fontId="23" fillId="11" borderId="40" xfId="4" applyFont="1" applyBorder="1" applyAlignment="1">
      <alignment vertical="center"/>
    </xf>
    <xf numFmtId="0" fontId="25" fillId="12" borderId="19" xfId="0" applyFont="1" applyFill="1" applyBorder="1" applyAlignment="1">
      <alignment horizontal="center" vertical="center" wrapText="1"/>
    </xf>
    <xf numFmtId="0" fontId="21" fillId="9" borderId="34" xfId="2" applyFont="1" applyBorder="1" applyAlignment="1">
      <alignment vertical="center"/>
    </xf>
    <xf numFmtId="0" fontId="22" fillId="10" borderId="34" xfId="3" applyFont="1" applyBorder="1" applyAlignment="1">
      <alignment vertical="center"/>
    </xf>
    <xf numFmtId="0" fontId="23" fillId="11" borderId="54" xfId="4" applyFont="1" applyBorder="1" applyAlignment="1">
      <alignment vertical="center"/>
    </xf>
    <xf numFmtId="0" fontId="22" fillId="10" borderId="15" xfId="3" applyFont="1" applyBorder="1" applyAlignment="1">
      <alignment vertical="center"/>
    </xf>
    <xf numFmtId="0" fontId="16" fillId="0" borderId="0" xfId="0" applyFont="1" applyAlignment="1">
      <alignment vertical="center"/>
    </xf>
    <xf numFmtId="0" fontId="26" fillId="0" borderId="0" xfId="0" applyFont="1" applyAlignment="1">
      <alignment vertical="center"/>
    </xf>
    <xf numFmtId="49" fontId="0" fillId="5" borderId="17" xfId="0" applyNumberFormat="1" applyFill="1" applyBorder="1" applyAlignment="1" applyProtection="1">
      <alignment horizontal="center" vertical="center"/>
      <protection locked="0"/>
    </xf>
    <xf numFmtId="0" fontId="19" fillId="0" borderId="0" xfId="0" applyFont="1" applyAlignment="1">
      <alignment horizontal="right"/>
    </xf>
    <xf numFmtId="0" fontId="7" fillId="0" borderId="0" xfId="0" applyFont="1" applyAlignment="1">
      <alignment horizontal="left" indent="1"/>
    </xf>
    <xf numFmtId="0" fontId="30" fillId="0" borderId="0" xfId="0" applyFont="1"/>
    <xf numFmtId="0" fontId="2" fillId="0" borderId="0" xfId="5"/>
    <xf numFmtId="0" fontId="32" fillId="0" borderId="0" xfId="5" applyFont="1"/>
    <xf numFmtId="0" fontId="32" fillId="0" borderId="0" xfId="5"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166" fontId="7" fillId="5" borderId="17" xfId="0" applyNumberFormat="1" applyFont="1" applyFill="1" applyBorder="1" applyAlignment="1" applyProtection="1">
      <alignment vertical="center"/>
      <protection locked="0"/>
    </xf>
    <xf numFmtId="0" fontId="7" fillId="5" borderId="17" xfId="0" applyFont="1" applyFill="1" applyBorder="1" applyAlignment="1" applyProtection="1">
      <alignment vertical="center"/>
      <protection locked="0"/>
    </xf>
    <xf numFmtId="0" fontId="7" fillId="0" borderId="0" xfId="0" applyFont="1" applyAlignment="1">
      <alignment horizontal="center" vertical="center"/>
    </xf>
    <xf numFmtId="0" fontId="34" fillId="0" borderId="0" xfId="0" applyFont="1"/>
    <xf numFmtId="0" fontId="19" fillId="13" borderId="5" xfId="0" applyFont="1" applyFill="1" applyBorder="1" applyAlignment="1">
      <alignment horizontal="left" vertical="center" indent="2"/>
    </xf>
    <xf numFmtId="0" fontId="29" fillId="13" borderId="0" xfId="0" applyFont="1" applyFill="1" applyAlignment="1">
      <alignment vertical="center"/>
    </xf>
    <xf numFmtId="0" fontId="7" fillId="13" borderId="0" xfId="0" applyFont="1" applyFill="1"/>
    <xf numFmtId="0" fontId="13" fillId="13" borderId="0" xfId="0" applyFont="1" applyFill="1"/>
    <xf numFmtId="0" fontId="1" fillId="0" borderId="0" xfId="5" applyFont="1"/>
    <xf numFmtId="165" fontId="7" fillId="0" borderId="29" xfId="1" applyNumberFormat="1" applyFont="1" applyBorder="1" applyAlignment="1">
      <alignment vertical="center"/>
    </xf>
    <xf numFmtId="165" fontId="8" fillId="5" borderId="17" xfId="1" applyNumberFormat="1" applyFont="1" applyFill="1" applyBorder="1" applyAlignment="1" applyProtection="1">
      <alignment horizontal="center" vertical="center" wrapText="1"/>
      <protection locked="0"/>
    </xf>
    <xf numFmtId="165" fontId="8" fillId="5" borderId="18" xfId="1" applyNumberFormat="1" applyFont="1" applyFill="1" applyBorder="1" applyAlignment="1" applyProtection="1">
      <alignment horizontal="center" vertical="center" wrapText="1"/>
      <protection locked="0"/>
    </xf>
    <xf numFmtId="165" fontId="8" fillId="5" borderId="28" xfId="1" applyNumberFormat="1" applyFont="1" applyFill="1" applyBorder="1" applyAlignment="1" applyProtection="1">
      <alignment horizontal="center" vertical="center" wrapText="1"/>
      <protection locked="0"/>
    </xf>
    <xf numFmtId="165" fontId="8" fillId="5" borderId="31" xfId="1" applyNumberFormat="1" applyFont="1" applyFill="1" applyBorder="1" applyAlignment="1" applyProtection="1">
      <alignment horizontal="center" vertical="center" wrapText="1"/>
      <protection locked="0"/>
    </xf>
    <xf numFmtId="165" fontId="7" fillId="5" borderId="28" xfId="1" applyNumberFormat="1" applyFont="1" applyFill="1" applyBorder="1" applyAlignment="1" applyProtection="1">
      <alignment vertical="center" wrapText="1"/>
      <protection locked="0"/>
    </xf>
    <xf numFmtId="165" fontId="7" fillId="5" borderId="31" xfId="1" applyNumberFormat="1" applyFont="1" applyFill="1" applyBorder="1" applyAlignment="1" applyProtection="1">
      <alignment vertical="center" wrapText="1"/>
      <protection locked="0"/>
    </xf>
    <xf numFmtId="0" fontId="37" fillId="0" borderId="0" xfId="0" applyFont="1" applyAlignment="1">
      <alignment vertical="center"/>
    </xf>
    <xf numFmtId="0" fontId="38"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vertical="center"/>
    </xf>
    <xf numFmtId="0" fontId="42" fillId="0" borderId="17" xfId="0" applyFont="1" applyBorder="1" applyAlignment="1">
      <alignment vertical="center"/>
    </xf>
    <xf numFmtId="0" fontId="41" fillId="0" borderId="15" xfId="0" applyFont="1" applyBorder="1" applyAlignment="1">
      <alignment vertical="center"/>
    </xf>
    <xf numFmtId="0" fontId="41" fillId="0" borderId="28" xfId="0" applyFont="1" applyBorder="1" applyAlignment="1">
      <alignment vertical="center"/>
    </xf>
    <xf numFmtId="0" fontId="41" fillId="0" borderId="17" xfId="0" applyFont="1" applyBorder="1" applyAlignment="1">
      <alignment vertical="center"/>
    </xf>
    <xf numFmtId="0" fontId="41" fillId="0" borderId="34" xfId="0" applyFont="1" applyBorder="1" applyAlignment="1">
      <alignment vertical="center"/>
    </xf>
    <xf numFmtId="0" fontId="42" fillId="0" borderId="15" xfId="0" applyFont="1" applyBorder="1" applyAlignment="1">
      <alignment vertical="center"/>
    </xf>
    <xf numFmtId="0" fontId="42" fillId="0" borderId="28" xfId="0" applyFont="1" applyBorder="1" applyAlignment="1">
      <alignment vertical="center"/>
    </xf>
    <xf numFmtId="0" fontId="42" fillId="0" borderId="26" xfId="0" applyFont="1" applyBorder="1" applyAlignment="1">
      <alignment vertical="center"/>
    </xf>
    <xf numFmtId="0" fontId="7" fillId="0" borderId="0" xfId="0" applyFont="1" applyAlignment="1">
      <alignment horizontal="right" vertical="center" indent="1"/>
    </xf>
    <xf numFmtId="164" fontId="7" fillId="2" borderId="0" xfId="1" applyFont="1" applyFill="1" applyBorder="1" applyAlignment="1">
      <alignment vertical="center"/>
    </xf>
    <xf numFmtId="0" fontId="41" fillId="14" borderId="17" xfId="0" applyFont="1" applyFill="1" applyBorder="1" applyAlignment="1">
      <alignment vertical="center"/>
    </xf>
    <xf numFmtId="0" fontId="42" fillId="14" borderId="0" xfId="0" applyFont="1" applyFill="1" applyAlignment="1">
      <alignment vertical="center"/>
    </xf>
    <xf numFmtId="0" fontId="41" fillId="14" borderId="28" xfId="0" applyFont="1" applyFill="1" applyBorder="1" applyAlignment="1">
      <alignment vertical="center"/>
    </xf>
    <xf numFmtId="0" fontId="42" fillId="14" borderId="17" xfId="0" applyFont="1" applyFill="1" applyBorder="1" applyAlignment="1">
      <alignment vertical="center"/>
    </xf>
    <xf numFmtId="0" fontId="44" fillId="14" borderId="15" xfId="0" applyFont="1" applyFill="1" applyBorder="1" applyAlignment="1">
      <alignment vertical="center"/>
    </xf>
    <xf numFmtId="0" fontId="44" fillId="14" borderId="0" xfId="0" applyFont="1" applyFill="1" applyAlignment="1">
      <alignment vertical="center"/>
    </xf>
    <xf numFmtId="0" fontId="44" fillId="14" borderId="28" xfId="0" applyFont="1" applyFill="1" applyBorder="1" applyAlignment="1">
      <alignment vertical="center"/>
    </xf>
    <xf numFmtId="0" fontId="44" fillId="14" borderId="17" xfId="0" applyFont="1" applyFill="1" applyBorder="1" applyAlignment="1">
      <alignment vertical="center"/>
    </xf>
    <xf numFmtId="0" fontId="44" fillId="14" borderId="34" xfId="0" applyFont="1" applyFill="1" applyBorder="1" applyAlignment="1">
      <alignment vertical="center"/>
    </xf>
    <xf numFmtId="0" fontId="43" fillId="14" borderId="0" xfId="0" applyFont="1" applyFill="1" applyAlignment="1">
      <alignment vertical="center"/>
    </xf>
    <xf numFmtId="0" fontId="8" fillId="0" borderId="0" xfId="0" applyFont="1" applyAlignment="1">
      <alignment horizontal="left" vertical="center" indent="4"/>
    </xf>
    <xf numFmtId="0" fontId="8" fillId="0" borderId="0" xfId="0" applyFont="1" applyAlignment="1">
      <alignment vertical="center"/>
    </xf>
    <xf numFmtId="164" fontId="7" fillId="2" borderId="0" xfId="1" applyFont="1" applyFill="1" applyBorder="1" applyAlignment="1" applyProtection="1">
      <alignment horizontal="left" vertical="center"/>
    </xf>
    <xf numFmtId="0" fontId="39" fillId="0" borderId="0" xfId="0" applyFont="1" applyAlignment="1">
      <alignment vertical="center"/>
    </xf>
    <xf numFmtId="0" fontId="7" fillId="13" borderId="5" xfId="0" applyFont="1" applyFill="1" applyBorder="1"/>
    <xf numFmtId="0" fontId="35" fillId="0" borderId="0" xfId="0" applyFont="1"/>
    <xf numFmtId="0" fontId="13" fillId="0" borderId="0" xfId="0" applyFont="1" applyAlignment="1">
      <alignment horizontal="right" vertical="center" wrapText="1"/>
    </xf>
    <xf numFmtId="0" fontId="13" fillId="13" borderId="5" xfId="0" applyFont="1" applyFill="1" applyBorder="1" applyAlignment="1">
      <alignment horizontal="right" vertical="center" wrapText="1"/>
    </xf>
    <xf numFmtId="0" fontId="13" fillId="0" borderId="0" xfId="0" applyFont="1"/>
    <xf numFmtId="0" fontId="40" fillId="0" borderId="0" xfId="0" applyFont="1"/>
    <xf numFmtId="0" fontId="47" fillId="0" borderId="0" xfId="0" applyFont="1" applyAlignment="1">
      <alignment vertical="center"/>
    </xf>
    <xf numFmtId="0" fontId="47" fillId="0" borderId="0" xfId="0" applyFont="1"/>
    <xf numFmtId="0" fontId="49" fillId="0" borderId="0" xfId="0" applyFont="1"/>
    <xf numFmtId="0" fontId="51" fillId="0" borderId="0" xfId="0" applyFont="1"/>
    <xf numFmtId="0" fontId="49" fillId="13" borderId="5" xfId="0" applyFont="1" applyFill="1" applyBorder="1"/>
    <xf numFmtId="0" fontId="52" fillId="0" borderId="0" xfId="0" applyFont="1" applyAlignment="1">
      <alignment horizontal="right" vertical="center"/>
    </xf>
    <xf numFmtId="0" fontId="53" fillId="0" borderId="0" xfId="0" applyFont="1" applyAlignment="1">
      <alignment horizontal="right" vertical="center" wrapText="1"/>
    </xf>
    <xf numFmtId="0" fontId="53" fillId="13" borderId="5" xfId="0" applyFont="1" applyFill="1" applyBorder="1" applyAlignment="1">
      <alignment horizontal="right" vertical="center" wrapText="1"/>
    </xf>
    <xf numFmtId="0" fontId="53" fillId="0" borderId="0" xfId="0" applyFont="1"/>
    <xf numFmtId="0" fontId="52" fillId="5" borderId="17" xfId="0" applyFont="1" applyFill="1" applyBorder="1" applyAlignment="1" applyProtection="1">
      <alignment horizontal="center" vertical="center" wrapText="1"/>
      <protection locked="0"/>
    </xf>
    <xf numFmtId="165" fontId="52" fillId="5" borderId="17" xfId="1" applyNumberFormat="1" applyFont="1" applyFill="1" applyBorder="1" applyAlignment="1" applyProtection="1">
      <alignment horizontal="center" vertical="center" wrapText="1"/>
      <protection locked="0"/>
    </xf>
    <xf numFmtId="165" fontId="52" fillId="5" borderId="18" xfId="1" applyNumberFormat="1" applyFont="1" applyFill="1" applyBorder="1" applyAlignment="1" applyProtection="1">
      <alignment horizontal="center" vertical="center" wrapText="1"/>
      <protection locked="0"/>
    </xf>
    <xf numFmtId="165" fontId="52" fillId="5" borderId="28" xfId="1" applyNumberFormat="1" applyFont="1" applyFill="1" applyBorder="1" applyAlignment="1" applyProtection="1">
      <alignment horizontal="center" vertical="center" wrapText="1"/>
      <protection locked="0"/>
    </xf>
    <xf numFmtId="165" fontId="52" fillId="5" borderId="31" xfId="1" applyNumberFormat="1" applyFont="1" applyFill="1" applyBorder="1" applyAlignment="1" applyProtection="1">
      <alignment horizontal="center" vertical="center" wrapText="1"/>
      <protection locked="0"/>
    </xf>
    <xf numFmtId="165" fontId="49" fillId="5" borderId="28" xfId="1" applyNumberFormat="1" applyFont="1" applyFill="1" applyBorder="1" applyAlignment="1" applyProtection="1">
      <alignment vertical="center" wrapText="1"/>
      <protection locked="0"/>
    </xf>
    <xf numFmtId="165" fontId="49" fillId="5" borderId="31" xfId="1" applyNumberFormat="1" applyFont="1" applyFill="1" applyBorder="1" applyAlignment="1" applyProtection="1">
      <alignment vertical="center" wrapText="1"/>
      <protection locked="0"/>
    </xf>
    <xf numFmtId="0" fontId="48" fillId="0" borderId="0" xfId="0" applyFont="1" applyAlignment="1">
      <alignment vertical="center"/>
    </xf>
    <xf numFmtId="165" fontId="49" fillId="0" borderId="29" xfId="1" applyNumberFormat="1" applyFont="1" applyBorder="1" applyAlignment="1">
      <alignment vertical="center"/>
    </xf>
    <xf numFmtId="0" fontId="56" fillId="0" borderId="0" xfId="0" applyFont="1" applyAlignment="1">
      <alignment vertical="center"/>
    </xf>
    <xf numFmtId="0" fontId="49" fillId="0" borderId="0" xfId="0" applyFont="1" applyAlignment="1">
      <alignment horizontal="right" vertical="center" indent="1"/>
    </xf>
    <xf numFmtId="164" fontId="49" fillId="2" borderId="0" xfId="1" applyFont="1" applyFill="1" applyBorder="1" applyAlignment="1">
      <alignment vertical="center"/>
    </xf>
    <xf numFmtId="0" fontId="27" fillId="0" borderId="0" xfId="0" applyFont="1"/>
    <xf numFmtId="0" fontId="57" fillId="0" borderId="0" xfId="5" applyFont="1"/>
    <xf numFmtId="0" fontId="10" fillId="0" borderId="0" xfId="5" applyFont="1"/>
    <xf numFmtId="0" fontId="10" fillId="0" borderId="0" xfId="5" applyFont="1" applyAlignment="1">
      <alignment vertical="center"/>
    </xf>
    <xf numFmtId="49" fontId="10" fillId="5" borderId="17" xfId="5" applyNumberFormat="1" applyFont="1" applyFill="1" applyBorder="1" applyAlignment="1" applyProtection="1">
      <alignment wrapText="1"/>
      <protection locked="0"/>
    </xf>
    <xf numFmtId="0" fontId="10" fillId="0" borderId="0" xfId="5" applyFont="1" applyAlignment="1">
      <alignment horizontal="right" vertical="center"/>
    </xf>
    <xf numFmtId="0" fontId="60" fillId="0" borderId="0" xfId="0" applyFont="1"/>
    <xf numFmtId="0" fontId="59" fillId="0" borderId="0" xfId="0" applyFont="1" applyAlignment="1">
      <alignment vertical="center"/>
    </xf>
    <xf numFmtId="0" fontId="61" fillId="13" borderId="0" xfId="0" applyFont="1" applyFill="1"/>
    <xf numFmtId="0" fontId="62" fillId="0" borderId="0" xfId="5" applyFont="1" applyAlignment="1">
      <alignment vertical="center"/>
    </xf>
    <xf numFmtId="0" fontId="62" fillId="0" borderId="0" xfId="5" applyFont="1"/>
    <xf numFmtId="0" fontId="64" fillId="0" borderId="0" xfId="0" applyFont="1"/>
    <xf numFmtId="0" fontId="52" fillId="0" borderId="0" xfId="0" applyFont="1"/>
    <xf numFmtId="0" fontId="52" fillId="13" borderId="5" xfId="0" applyFont="1" applyFill="1" applyBorder="1" applyAlignment="1">
      <alignment horizontal="left" vertical="center" indent="2"/>
    </xf>
    <xf numFmtId="166" fontId="66" fillId="5" borderId="17" xfId="0" applyNumberFormat="1" applyFont="1" applyFill="1" applyBorder="1" applyAlignment="1" applyProtection="1">
      <alignment vertical="center"/>
      <protection locked="0"/>
    </xf>
    <xf numFmtId="0" fontId="66" fillId="0" borderId="0" xfId="0" applyFont="1" applyAlignment="1">
      <alignment vertical="center"/>
    </xf>
    <xf numFmtId="0" fontId="66" fillId="0" borderId="0" xfId="0" applyFont="1"/>
    <xf numFmtId="0" fontId="67" fillId="0" borderId="0" xfId="0" applyFont="1" applyAlignment="1">
      <alignment vertical="center"/>
    </xf>
    <xf numFmtId="0" fontId="52" fillId="13" borderId="0" xfId="0" applyFont="1" applyFill="1" applyAlignment="1">
      <alignment horizontal="left" vertical="center"/>
    </xf>
    <xf numFmtId="0" fontId="54" fillId="0" borderId="0" xfId="0" applyFont="1"/>
    <xf numFmtId="0" fontId="55" fillId="0" borderId="0" xfId="0" applyFont="1"/>
    <xf numFmtId="0" fontId="7" fillId="0" borderId="0" xfId="0" applyFont="1" applyAlignment="1" applyProtection="1">
      <alignment vertical="center"/>
      <protection locked="0"/>
    </xf>
    <xf numFmtId="0" fontId="10" fillId="5" borderId="17" xfId="5" applyFont="1" applyFill="1" applyBorder="1" applyAlignment="1" applyProtection="1">
      <alignment horizontal="center"/>
      <protection locked="0"/>
    </xf>
    <xf numFmtId="49" fontId="62" fillId="5" borderId="17" xfId="5" applyNumberFormat="1" applyFont="1" applyFill="1" applyBorder="1" applyAlignment="1" applyProtection="1">
      <alignment horizontal="center" wrapText="1"/>
      <protection locked="0"/>
    </xf>
    <xf numFmtId="0" fontId="4" fillId="13" borderId="17" xfId="0" applyFont="1" applyFill="1" applyBorder="1" applyAlignment="1">
      <alignment horizontal="left" vertical="center"/>
    </xf>
    <xf numFmtId="0" fontId="4" fillId="13" borderId="17" xfId="0" applyFont="1" applyFill="1" applyBorder="1" applyAlignment="1">
      <alignment horizontal="center" vertical="center"/>
    </xf>
    <xf numFmtId="0" fontId="10" fillId="5" borderId="17" xfId="5" applyFont="1" applyFill="1" applyBorder="1" applyAlignment="1" applyProtection="1">
      <alignment horizontal="center" wrapText="1"/>
      <protection locked="0"/>
    </xf>
    <xf numFmtId="0" fontId="5" fillId="13" borderId="1" xfId="5" applyFont="1" applyFill="1" applyBorder="1" applyAlignment="1">
      <alignment horizontal="center" vertical="center" wrapText="1"/>
    </xf>
    <xf numFmtId="0" fontId="5" fillId="13" borderId="2" xfId="5" applyFont="1" applyFill="1" applyBorder="1" applyAlignment="1">
      <alignment horizontal="center" vertical="center" wrapText="1"/>
    </xf>
    <xf numFmtId="0" fontId="5" fillId="13" borderId="4" xfId="5" applyFont="1" applyFill="1" applyBorder="1" applyAlignment="1">
      <alignment horizontal="center" vertical="center" wrapText="1"/>
    </xf>
    <xf numFmtId="0" fontId="11" fillId="0" borderId="0" xfId="5" applyFont="1" applyAlignment="1">
      <alignment horizontal="center" vertical="center"/>
    </xf>
    <xf numFmtId="0" fontId="10" fillId="0" borderId="25" xfId="5" applyFont="1" applyBorder="1" applyAlignment="1">
      <alignment horizontal="center" vertical="center"/>
    </xf>
    <xf numFmtId="0" fontId="54" fillId="0" borderId="3" xfId="0" applyFont="1" applyBorder="1" applyAlignment="1">
      <alignment horizontal="center" wrapText="1"/>
    </xf>
    <xf numFmtId="0" fontId="19" fillId="0" borderId="0" xfId="0" applyFont="1" applyAlignment="1">
      <alignment horizontal="center" vertical="center" wrapText="1"/>
    </xf>
    <xf numFmtId="0" fontId="7" fillId="5" borderId="9"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0" fontId="7" fillId="5" borderId="26" xfId="0" applyFont="1" applyFill="1" applyBorder="1" applyAlignment="1" applyProtection="1">
      <alignment horizontal="center" vertical="center"/>
      <protection locked="0"/>
    </xf>
    <xf numFmtId="0" fontId="7" fillId="5" borderId="25" xfId="0" applyFont="1" applyFill="1" applyBorder="1" applyAlignment="1" applyProtection="1">
      <alignment horizontal="center" vertical="center"/>
      <protection locked="0"/>
    </xf>
    <xf numFmtId="0" fontId="7" fillId="5" borderId="27"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0" borderId="0" xfId="0" applyFont="1" applyAlignment="1">
      <alignment horizontal="left" vertical="top" wrapText="1"/>
    </xf>
    <xf numFmtId="0" fontId="7" fillId="0" borderId="41" xfId="0" applyFont="1" applyBorder="1" applyAlignment="1">
      <alignment horizontal="left" vertical="top" wrapText="1"/>
    </xf>
    <xf numFmtId="0" fontId="27" fillId="0" borderId="0" xfId="0" applyFont="1" applyAlignment="1">
      <alignment horizontal="center" wrapText="1"/>
    </xf>
    <xf numFmtId="0" fontId="7" fillId="5" borderId="11" xfId="0" applyFont="1" applyFill="1" applyBorder="1" applyAlignment="1" applyProtection="1">
      <alignment horizontal="center" vertical="center"/>
      <protection locked="0"/>
    </xf>
    <xf numFmtId="0" fontId="52" fillId="0" borderId="32" xfId="0" applyFont="1" applyBorder="1" applyAlignment="1">
      <alignment horizontal="left" vertical="center" wrapText="1"/>
    </xf>
    <xf numFmtId="0" fontId="65" fillId="0" borderId="11" xfId="0" applyFont="1" applyBorder="1" applyAlignment="1">
      <alignment horizontal="left" vertical="center" wrapText="1"/>
    </xf>
    <xf numFmtId="0" fontId="50" fillId="0" borderId="11" xfId="0" applyFont="1" applyBorder="1" applyAlignment="1">
      <alignment horizontal="left" vertical="center" wrapText="1"/>
    </xf>
    <xf numFmtId="0" fontId="50" fillId="0" borderId="33" xfId="0" applyFont="1" applyBorder="1" applyAlignment="1">
      <alignment horizontal="left" vertical="center" wrapText="1"/>
    </xf>
    <xf numFmtId="0" fontId="52" fillId="4" borderId="1" xfId="0" applyFont="1" applyFill="1" applyBorder="1" applyAlignment="1">
      <alignment horizontal="left" vertical="center"/>
    </xf>
    <xf numFmtId="0" fontId="52" fillId="4" borderId="2" xfId="0" applyFont="1" applyFill="1" applyBorder="1" applyAlignment="1">
      <alignment horizontal="left" vertical="center"/>
    </xf>
    <xf numFmtId="0" fontId="52" fillId="4" borderId="4" xfId="0" applyFont="1" applyFill="1" applyBorder="1" applyAlignment="1">
      <alignment horizontal="left" vertical="center"/>
    </xf>
    <xf numFmtId="0" fontId="63" fillId="5" borderId="32" xfId="0" applyFont="1" applyFill="1" applyBorder="1" applyAlignment="1" applyProtection="1">
      <alignment horizontal="center" vertical="center" wrapText="1"/>
      <protection locked="0"/>
    </xf>
    <xf numFmtId="0" fontId="63" fillId="5" borderId="11" xfId="0" applyFont="1" applyFill="1" applyBorder="1" applyAlignment="1" applyProtection="1">
      <alignment horizontal="center" vertical="center" wrapText="1"/>
      <protection locked="0"/>
    </xf>
    <xf numFmtId="0" fontId="63" fillId="5" borderId="33" xfId="0" applyFont="1" applyFill="1" applyBorder="1" applyAlignment="1" applyProtection="1">
      <alignment horizontal="center" vertical="center" wrapText="1"/>
      <protection locked="0"/>
    </xf>
    <xf numFmtId="0" fontId="52" fillId="0" borderId="11" xfId="0" applyFont="1" applyBorder="1" applyAlignment="1">
      <alignment horizontal="left" vertical="center" wrapText="1"/>
    </xf>
    <xf numFmtId="0" fontId="52" fillId="0" borderId="33" xfId="0" applyFont="1" applyBorder="1" applyAlignment="1">
      <alignment horizontal="left" vertical="center" wrapText="1"/>
    </xf>
    <xf numFmtId="0" fontId="52" fillId="3" borderId="48" xfId="0" applyFont="1" applyFill="1" applyBorder="1" applyAlignment="1">
      <alignment horizontal="left" vertical="center" wrapText="1"/>
    </xf>
    <xf numFmtId="0" fontId="52" fillId="3" borderId="49" xfId="0" applyFont="1" applyFill="1" applyBorder="1" applyAlignment="1">
      <alignment horizontal="left" vertical="center" wrapText="1"/>
    </xf>
    <xf numFmtId="0" fontId="52" fillId="3" borderId="50" xfId="0" applyFont="1" applyFill="1" applyBorder="1" applyAlignment="1">
      <alignment horizontal="left" vertical="center" wrapText="1"/>
    </xf>
    <xf numFmtId="0" fontId="5"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3" xfId="0" applyFont="1" applyFill="1" applyBorder="1" applyAlignment="1">
      <alignment horizontal="center" vertical="center"/>
    </xf>
    <xf numFmtId="0" fontId="23" fillId="5" borderId="12" xfId="0" applyFont="1" applyFill="1" applyBorder="1" applyAlignment="1" applyProtection="1">
      <alignment vertical="center" wrapText="1"/>
      <protection locked="0"/>
    </xf>
    <xf numFmtId="0" fontId="23" fillId="5" borderId="11" xfId="0" applyFont="1" applyFill="1" applyBorder="1" applyAlignment="1" applyProtection="1">
      <alignment vertical="center" wrapText="1"/>
      <protection locked="0"/>
    </xf>
    <xf numFmtId="0" fontId="23" fillId="5" borderId="13" xfId="0" applyFont="1" applyFill="1" applyBorder="1" applyAlignment="1" applyProtection="1">
      <alignment vertical="center" wrapText="1"/>
      <protection locked="0"/>
    </xf>
    <xf numFmtId="0" fontId="23" fillId="5" borderId="17" xfId="0" applyFont="1" applyFill="1" applyBorder="1" applyAlignment="1" applyProtection="1">
      <alignment vertical="center" wrapText="1"/>
      <protection locked="0"/>
    </xf>
    <xf numFmtId="0" fontId="55" fillId="5" borderId="17" xfId="0" applyFont="1" applyFill="1" applyBorder="1" applyAlignment="1" applyProtection="1">
      <alignment vertical="center" wrapText="1"/>
      <protection locked="0"/>
    </xf>
    <xf numFmtId="0" fontId="13" fillId="5" borderId="17" xfId="0" applyFont="1" applyFill="1" applyBorder="1" applyAlignment="1" applyProtection="1">
      <alignment vertical="center" wrapText="1"/>
      <protection locked="0"/>
    </xf>
    <xf numFmtId="165" fontId="58" fillId="5" borderId="1" xfId="1" applyNumberFormat="1" applyFont="1" applyFill="1" applyBorder="1" applyAlignment="1" applyProtection="1">
      <alignment horizontal="center" vertical="center"/>
      <protection locked="0"/>
    </xf>
    <xf numFmtId="165" fontId="58" fillId="5" borderId="4" xfId="1" applyNumberFormat="1" applyFont="1" applyFill="1" applyBorder="1" applyAlignment="1" applyProtection="1">
      <alignment horizontal="center" vertical="center"/>
      <protection locked="0"/>
    </xf>
    <xf numFmtId="0" fontId="54" fillId="3" borderId="21" xfId="0" applyFont="1" applyFill="1" applyBorder="1" applyAlignment="1">
      <alignment horizontal="center" vertical="center" wrapText="1"/>
    </xf>
    <xf numFmtId="0" fontId="54" fillId="3" borderId="17" xfId="0" applyFont="1" applyFill="1" applyBorder="1" applyAlignment="1">
      <alignment horizontal="center" vertical="center" wrapText="1"/>
    </xf>
    <xf numFmtId="0" fontId="54" fillId="3" borderId="22" xfId="0" applyFont="1" applyFill="1" applyBorder="1" applyAlignment="1">
      <alignment horizontal="center" vertical="center" wrapText="1"/>
    </xf>
    <xf numFmtId="0" fontId="54" fillId="3" borderId="18" xfId="0" applyFont="1" applyFill="1" applyBorder="1" applyAlignment="1">
      <alignment horizontal="center" vertical="center" wrapText="1"/>
    </xf>
    <xf numFmtId="0" fontId="0" fillId="13" borderId="17" xfId="0" applyFill="1" applyBorder="1" applyAlignment="1">
      <alignment horizontal="left" vertical="center"/>
    </xf>
    <xf numFmtId="0" fontId="0" fillId="13" borderId="17" xfId="0" applyFill="1" applyBorder="1" applyAlignment="1">
      <alignment horizontal="center" vertical="center"/>
    </xf>
    <xf numFmtId="0" fontId="54" fillId="3" borderId="30" xfId="0" applyFont="1" applyFill="1" applyBorder="1" applyAlignment="1">
      <alignment horizontal="center" vertical="center"/>
    </xf>
    <xf numFmtId="0" fontId="54" fillId="3" borderId="14" xfId="0" applyFont="1" applyFill="1" applyBorder="1" applyAlignment="1">
      <alignment horizontal="center" vertical="center"/>
    </xf>
    <xf numFmtId="0" fontId="54" fillId="3" borderId="21" xfId="0" applyFont="1" applyFill="1" applyBorder="1" applyAlignment="1">
      <alignment horizontal="center" vertical="center"/>
    </xf>
    <xf numFmtId="0" fontId="54" fillId="3" borderId="17" xfId="0" applyFont="1" applyFill="1" applyBorder="1" applyAlignment="1">
      <alignment horizontal="center" vertical="center"/>
    </xf>
    <xf numFmtId="0" fontId="55" fillId="3" borderId="21" xfId="0" applyFont="1" applyFill="1" applyBorder="1"/>
    <xf numFmtId="0" fontId="55" fillId="3" borderId="17" xfId="0" applyFont="1" applyFill="1" applyBorder="1"/>
    <xf numFmtId="0" fontId="5" fillId="3" borderId="0" xfId="0" applyFont="1" applyFill="1" applyAlignment="1">
      <alignment horizontal="left" vertical="center"/>
    </xf>
    <xf numFmtId="0" fontId="5" fillId="3" borderId="55" xfId="0" applyFont="1" applyFill="1" applyBorder="1" applyAlignment="1">
      <alignment horizontal="left" vertical="center"/>
    </xf>
    <xf numFmtId="164" fontId="8" fillId="0" borderId="12" xfId="1" applyFont="1" applyBorder="1" applyAlignment="1">
      <alignment vertical="center"/>
    </xf>
    <xf numFmtId="164" fontId="8" fillId="0" borderId="13" xfId="1" applyFont="1" applyBorder="1" applyAlignment="1">
      <alignment vertical="center"/>
    </xf>
    <xf numFmtId="0" fontId="7" fillId="5" borderId="12" xfId="0" applyFont="1" applyFill="1" applyBorder="1" applyAlignment="1" applyProtection="1">
      <alignment horizontal="left" vertical="center"/>
      <protection locked="0"/>
    </xf>
    <xf numFmtId="0" fontId="7" fillId="5" borderId="13" xfId="0" applyFont="1" applyFill="1" applyBorder="1" applyAlignment="1" applyProtection="1">
      <alignment horizontal="left" vertical="center"/>
      <protection locked="0"/>
    </xf>
    <xf numFmtId="0" fontId="32" fillId="5" borderId="12" xfId="5" applyFont="1" applyFill="1" applyBorder="1" applyAlignment="1" applyProtection="1">
      <alignment horizontal="center" wrapText="1"/>
      <protection locked="0"/>
    </xf>
    <xf numFmtId="0" fontId="32" fillId="5" borderId="13" xfId="5" applyFont="1" applyFill="1" applyBorder="1" applyAlignment="1" applyProtection="1">
      <alignment horizontal="center" wrapText="1"/>
      <protection locked="0"/>
    </xf>
    <xf numFmtId="164" fontId="7" fillId="5" borderId="12" xfId="1" applyFont="1" applyFill="1" applyBorder="1" applyAlignment="1" applyProtection="1">
      <alignment horizontal="center" vertical="center"/>
      <protection locked="0"/>
    </xf>
    <xf numFmtId="164" fontId="7" fillId="5" borderId="13" xfId="1" applyFont="1" applyFill="1" applyBorder="1" applyAlignment="1" applyProtection="1">
      <alignment horizontal="center" vertical="center"/>
      <protection locked="0"/>
    </xf>
    <xf numFmtId="0" fontId="8" fillId="0" borderId="25" xfId="0" applyFont="1" applyBorder="1" applyAlignment="1">
      <alignment horizontal="center" vertical="center"/>
    </xf>
    <xf numFmtId="0" fontId="0" fillId="0" borderId="11" xfId="0" applyBorder="1" applyAlignment="1">
      <alignment horizontal="left" vertical="center" wrapText="1"/>
    </xf>
    <xf numFmtId="0" fontId="5" fillId="0" borderId="32" xfId="0" applyFont="1" applyBorder="1" applyAlignment="1">
      <alignment horizontal="left" vertical="center" wrapText="1"/>
    </xf>
    <xf numFmtId="0" fontId="5" fillId="0" borderId="11" xfId="0" applyFont="1" applyBorder="1" applyAlignment="1">
      <alignment horizontal="left" vertical="center" wrapText="1"/>
    </xf>
    <xf numFmtId="0" fontId="31" fillId="5" borderId="1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0" fillId="0" borderId="33" xfId="0" applyBorder="1" applyAlignment="1">
      <alignment horizontal="left" vertical="center" wrapText="1"/>
    </xf>
    <xf numFmtId="0" fontId="27" fillId="0" borderId="0" xfId="0" applyFont="1" applyAlignment="1">
      <alignment horizontal="center"/>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4" xfId="0" applyFont="1" applyFill="1" applyBorder="1" applyAlignment="1">
      <alignment horizontal="lef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7" fillId="0" borderId="25" xfId="0" applyFont="1" applyBorder="1" applyAlignment="1">
      <alignment horizontal="left" vertical="center" wrapText="1"/>
    </xf>
    <xf numFmtId="0" fontId="9" fillId="4" borderId="12"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3" xfId="0" applyFont="1" applyFill="1" applyBorder="1" applyAlignment="1">
      <alignment horizontal="center" vertical="center"/>
    </xf>
    <xf numFmtId="0" fontId="27" fillId="3" borderId="21"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21"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3" fillId="3" borderId="21" xfId="0" applyFont="1" applyFill="1" applyBorder="1"/>
    <xf numFmtId="0" fontId="23" fillId="3" borderId="17" xfId="0" applyFont="1" applyFill="1" applyBorder="1"/>
    <xf numFmtId="165" fontId="28" fillId="5" borderId="1" xfId="1" applyNumberFormat="1" applyFont="1" applyFill="1" applyBorder="1" applyAlignment="1" applyProtection="1">
      <alignment horizontal="center" vertical="center"/>
      <protection locked="0"/>
    </xf>
    <xf numFmtId="165" fontId="28" fillId="5" borderId="4" xfId="1" applyNumberFormat="1" applyFont="1" applyFill="1" applyBorder="1" applyAlignment="1" applyProtection="1">
      <alignment horizontal="center" vertical="center"/>
      <protection locked="0"/>
    </xf>
    <xf numFmtId="0" fontId="27" fillId="3" borderId="30" xfId="0" applyFont="1" applyFill="1" applyBorder="1" applyAlignment="1">
      <alignment horizontal="center" vertical="center"/>
    </xf>
    <xf numFmtId="0" fontId="27" fillId="3" borderId="14" xfId="0" applyFont="1" applyFill="1" applyBorder="1" applyAlignment="1">
      <alignment horizontal="center" vertical="center"/>
    </xf>
    <xf numFmtId="0" fontId="8" fillId="0" borderId="25" xfId="0" applyFont="1" applyBorder="1" applyAlignment="1">
      <alignment horizontal="center"/>
    </xf>
    <xf numFmtId="0" fontId="7" fillId="5" borderId="11" xfId="0" applyFont="1" applyFill="1" applyBorder="1" applyAlignment="1" applyProtection="1">
      <alignment horizontal="left" vertical="center"/>
      <protection locked="0"/>
    </xf>
    <xf numFmtId="0" fontId="7" fillId="0" borderId="0" xfId="0" applyFont="1" applyAlignment="1">
      <alignment horizontal="left" vertical="center" wrapText="1" indent="1"/>
    </xf>
    <xf numFmtId="164" fontId="7" fillId="2" borderId="12" xfId="1" applyFont="1" applyFill="1" applyBorder="1" applyAlignment="1" applyProtection="1">
      <alignment horizontal="left" vertical="center"/>
    </xf>
    <xf numFmtId="164" fontId="7" fillId="2" borderId="13" xfId="1" applyFont="1" applyFill="1" applyBorder="1" applyAlignment="1" applyProtection="1">
      <alignment horizontal="left" vertical="center"/>
    </xf>
    <xf numFmtId="164" fontId="7" fillId="5" borderId="12" xfId="1" applyFont="1" applyFill="1" applyBorder="1" applyAlignment="1" applyProtection="1">
      <alignment horizontal="left" vertical="center"/>
      <protection locked="0"/>
    </xf>
    <xf numFmtId="164" fontId="7" fillId="5" borderId="13" xfId="1" applyFont="1" applyFill="1" applyBorder="1" applyAlignment="1" applyProtection="1">
      <alignment horizontal="left" vertical="center"/>
      <protection locked="0"/>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15" fillId="8" borderId="7" xfId="0" applyFont="1" applyFill="1" applyBorder="1" applyAlignment="1">
      <alignment vertical="center"/>
    </xf>
    <xf numFmtId="0" fontId="15" fillId="8" borderId="35" xfId="0" applyFont="1" applyFill="1" applyBorder="1" applyAlignment="1">
      <alignment vertical="center"/>
    </xf>
    <xf numFmtId="0" fontId="15" fillId="8" borderId="1" xfId="0" applyFont="1" applyFill="1" applyBorder="1" applyAlignment="1">
      <alignment vertical="center"/>
    </xf>
    <xf numFmtId="0" fontId="15" fillId="8" borderId="36" xfId="0" applyFont="1" applyFill="1" applyBorder="1" applyAlignment="1">
      <alignment vertical="center"/>
    </xf>
    <xf numFmtId="0" fontId="15" fillId="8" borderId="4" xfId="0" applyFont="1" applyFill="1" applyBorder="1" applyAlignment="1">
      <alignment vertical="center"/>
    </xf>
    <xf numFmtId="0" fontId="21" fillId="9" borderId="40" xfId="2" applyFont="1" applyBorder="1" applyAlignment="1">
      <alignment horizontal="left" vertical="center"/>
    </xf>
    <xf numFmtId="0" fontId="21" fillId="9" borderId="0" xfId="2" applyFont="1" applyBorder="1" applyAlignment="1">
      <alignment horizontal="left" vertical="center"/>
    </xf>
    <xf numFmtId="0" fontId="21" fillId="9" borderId="41" xfId="2" applyFont="1" applyBorder="1" applyAlignment="1">
      <alignment horizontal="left" vertical="center"/>
    </xf>
    <xf numFmtId="0" fontId="24" fillId="12" borderId="48" xfId="0" applyFont="1" applyFill="1" applyBorder="1" applyAlignment="1">
      <alignment horizontal="center" vertical="center" wrapText="1"/>
    </xf>
    <xf numFmtId="0" fontId="24" fillId="12" borderId="49" xfId="0" applyFont="1" applyFill="1" applyBorder="1" applyAlignment="1">
      <alignment horizontal="center" vertical="center" wrapText="1"/>
    </xf>
    <xf numFmtId="0" fontId="24" fillId="12" borderId="50" xfId="0" applyFont="1" applyFill="1" applyBorder="1" applyAlignment="1">
      <alignment horizontal="center" vertical="center" wrapText="1"/>
    </xf>
    <xf numFmtId="0" fontId="25" fillId="12" borderId="51" xfId="0" applyFont="1" applyFill="1" applyBorder="1" applyAlignment="1">
      <alignment horizontal="center" vertical="center" wrapText="1"/>
    </xf>
    <xf numFmtId="0" fontId="25" fillId="12" borderId="52" xfId="0" applyFont="1" applyFill="1" applyBorder="1" applyAlignment="1">
      <alignment horizontal="center" vertical="center" wrapText="1"/>
    </xf>
    <xf numFmtId="0" fontId="25" fillId="12" borderId="53" xfId="0" applyFont="1" applyFill="1" applyBorder="1" applyAlignment="1">
      <alignment horizontal="center" vertical="center" wrapText="1"/>
    </xf>
    <xf numFmtId="0" fontId="21" fillId="9" borderId="38" xfId="2" applyFont="1" applyBorder="1" applyAlignment="1">
      <alignment horizontal="left" vertical="center"/>
    </xf>
    <xf numFmtId="0" fontId="21" fillId="9" borderId="3" xfId="2" applyFont="1" applyBorder="1" applyAlignment="1">
      <alignment horizontal="left" vertical="center"/>
    </xf>
    <xf numFmtId="0" fontId="21" fillId="9" borderId="39" xfId="2" applyFont="1" applyBorder="1" applyAlignment="1">
      <alignment horizontal="left" vertical="center"/>
    </xf>
    <xf numFmtId="0" fontId="22" fillId="10" borderId="40" xfId="3" applyFont="1" applyBorder="1" applyAlignment="1">
      <alignment horizontal="left" vertical="center"/>
    </xf>
    <xf numFmtId="0" fontId="22" fillId="10" borderId="0" xfId="3" applyFont="1" applyBorder="1" applyAlignment="1">
      <alignment horizontal="left" vertical="center"/>
    </xf>
    <xf numFmtId="0" fontId="22" fillId="10" borderId="41" xfId="3" applyFont="1" applyBorder="1" applyAlignment="1">
      <alignment horizontal="left" vertical="center"/>
    </xf>
    <xf numFmtId="0" fontId="21" fillId="9" borderId="42" xfId="2" applyFont="1" applyBorder="1" applyAlignment="1">
      <alignment horizontal="left" vertical="center"/>
    </xf>
    <xf numFmtId="0" fontId="21" fillId="9" borderId="43" xfId="2" applyFont="1" applyBorder="1" applyAlignment="1">
      <alignment horizontal="left" vertical="center"/>
    </xf>
    <xf numFmtId="0" fontId="21" fillId="9" borderId="44" xfId="2" applyFont="1" applyBorder="1" applyAlignment="1">
      <alignment horizontal="left" vertical="center"/>
    </xf>
    <xf numFmtId="0" fontId="23" fillId="11" borderId="45" xfId="4" applyFont="1" applyBorder="1" applyAlignment="1">
      <alignment horizontal="left" vertical="center" wrapText="1"/>
    </xf>
    <xf numFmtId="0" fontId="23" fillId="11" borderId="46" xfId="4" applyFont="1" applyBorder="1" applyAlignment="1">
      <alignment horizontal="left" vertical="center" wrapText="1"/>
    </xf>
    <xf numFmtId="0" fontId="23" fillId="11" borderId="47" xfId="4" applyFont="1" applyBorder="1" applyAlignment="1">
      <alignment horizontal="left" vertical="center" wrapText="1"/>
    </xf>
    <xf numFmtId="0" fontId="23" fillId="11" borderId="42" xfId="4" applyFont="1" applyBorder="1" applyAlignment="1">
      <alignment horizontal="left" vertical="center" wrapText="1"/>
    </xf>
    <xf numFmtId="0" fontId="23" fillId="11" borderId="43" xfId="4" applyFont="1" applyBorder="1" applyAlignment="1">
      <alignment horizontal="left" vertical="center" wrapText="1"/>
    </xf>
    <xf numFmtId="0" fontId="23" fillId="11" borderId="44" xfId="4" applyFont="1" applyBorder="1" applyAlignment="1">
      <alignment horizontal="left" vertical="center" wrapText="1"/>
    </xf>
    <xf numFmtId="0" fontId="21" fillId="9" borderId="45" xfId="2" applyFont="1" applyBorder="1" applyAlignment="1">
      <alignment horizontal="left" vertical="center"/>
    </xf>
    <xf numFmtId="0" fontId="21" fillId="9" borderId="46" xfId="2" applyFont="1" applyBorder="1" applyAlignment="1">
      <alignment horizontal="left" vertical="center"/>
    </xf>
    <xf numFmtId="0" fontId="21" fillId="9" borderId="47" xfId="2" applyFont="1" applyBorder="1" applyAlignment="1">
      <alignment horizontal="left" vertical="center"/>
    </xf>
    <xf numFmtId="0" fontId="22" fillId="10" borderId="26" xfId="3" applyFont="1" applyBorder="1" applyAlignment="1">
      <alignment horizontal="left" vertical="center"/>
    </xf>
    <xf numFmtId="0" fontId="22" fillId="10" borderId="25" xfId="3" applyFont="1" applyBorder="1" applyAlignment="1">
      <alignment horizontal="left" vertical="center"/>
    </xf>
    <xf numFmtId="0" fontId="22" fillId="10" borderId="27" xfId="3" applyFont="1" applyBorder="1" applyAlignment="1">
      <alignment horizontal="left" vertical="center"/>
    </xf>
    <xf numFmtId="0" fontId="19" fillId="0" borderId="0" xfId="0" applyFont="1" applyAlignment="1">
      <alignment vertical="center" wrapText="1"/>
    </xf>
    <xf numFmtId="0" fontId="5" fillId="13" borderId="0" xfId="5" applyFont="1" applyFill="1" applyBorder="1" applyAlignment="1">
      <alignment horizontal="center" vertical="center" wrapText="1"/>
    </xf>
    <xf numFmtId="0" fontId="11" fillId="3" borderId="0" xfId="0" applyFont="1" applyFill="1" applyAlignment="1">
      <alignment horizontal="left" vertical="center"/>
    </xf>
    <xf numFmtId="0" fontId="11" fillId="3" borderId="55" xfId="0" applyFont="1" applyFill="1" applyBorder="1" applyAlignment="1">
      <alignment horizontal="left" vertical="center"/>
    </xf>
    <xf numFmtId="0" fontId="5" fillId="13" borderId="56" xfId="5" applyFont="1" applyFill="1" applyBorder="1" applyAlignment="1">
      <alignment horizontal="center" vertical="center" wrapText="1"/>
    </xf>
    <xf numFmtId="0" fontId="5" fillId="13" borderId="3" xfId="5" applyFont="1" applyFill="1" applyBorder="1" applyAlignment="1">
      <alignment horizontal="center" vertical="center" wrapText="1"/>
    </xf>
    <xf numFmtId="0" fontId="5" fillId="13" borderId="57" xfId="5" applyFont="1" applyFill="1" applyBorder="1" applyAlignment="1">
      <alignment horizontal="center" vertical="center" wrapText="1"/>
    </xf>
    <xf numFmtId="0" fontId="5" fillId="13" borderId="58" xfId="5" applyFont="1" applyFill="1" applyBorder="1" applyAlignment="1">
      <alignment horizontal="center" vertical="center" wrapText="1"/>
    </xf>
    <xf numFmtId="0" fontId="5" fillId="13" borderId="55" xfId="5" applyFont="1" applyFill="1" applyBorder="1" applyAlignment="1">
      <alignment horizontal="center" vertical="center" wrapText="1"/>
    </xf>
    <xf numFmtId="0" fontId="5" fillId="13" borderId="7" xfId="5" applyFont="1" applyFill="1" applyBorder="1" applyAlignment="1">
      <alignment horizontal="center" vertical="center" wrapText="1"/>
    </xf>
    <xf numFmtId="0" fontId="5" fillId="13" borderId="5" xfId="5" applyFont="1" applyFill="1" applyBorder="1" applyAlignment="1">
      <alignment horizontal="center" vertical="center" wrapText="1"/>
    </xf>
    <xf numFmtId="0" fontId="5" fillId="13" borderId="6" xfId="5" applyFont="1" applyFill="1" applyBorder="1" applyAlignment="1">
      <alignment horizontal="center" vertical="center" wrapText="1"/>
    </xf>
    <xf numFmtId="0" fontId="11" fillId="4" borderId="1" xfId="0" applyFont="1" applyFill="1" applyBorder="1" applyAlignment="1">
      <alignment horizontal="left" vertical="center"/>
    </xf>
    <xf numFmtId="0" fontId="11" fillId="4" borderId="2" xfId="0" applyFont="1" applyFill="1" applyBorder="1" applyAlignment="1">
      <alignment horizontal="left" vertical="center"/>
    </xf>
    <xf numFmtId="0" fontId="11" fillId="4" borderId="4" xfId="0" applyFont="1" applyFill="1" applyBorder="1" applyAlignment="1">
      <alignment horizontal="left" vertical="center"/>
    </xf>
    <xf numFmtId="0" fontId="59" fillId="0" borderId="0" xfId="0" applyFont="1"/>
    <xf numFmtId="0" fontId="70" fillId="0" borderId="25" xfId="0" applyFont="1" applyBorder="1" applyAlignment="1">
      <alignment horizontal="center" vertical="center"/>
    </xf>
    <xf numFmtId="0" fontId="70" fillId="0" borderId="25" xfId="0" applyFont="1" applyBorder="1" applyAlignment="1">
      <alignment horizontal="center"/>
    </xf>
    <xf numFmtId="0" fontId="59" fillId="5" borderId="12" xfId="0" applyFont="1" applyFill="1" applyBorder="1" applyAlignment="1" applyProtection="1">
      <alignment horizontal="left" vertical="center"/>
      <protection locked="0"/>
    </xf>
    <xf numFmtId="0" fontId="59" fillId="5" borderId="11" xfId="0" applyFont="1" applyFill="1" applyBorder="1" applyAlignment="1" applyProtection="1">
      <alignment horizontal="left" vertical="center"/>
      <protection locked="0"/>
    </xf>
    <xf numFmtId="0" fontId="59" fillId="5" borderId="13" xfId="0" applyFont="1" applyFill="1" applyBorder="1" applyAlignment="1" applyProtection="1">
      <alignment horizontal="left" vertical="center"/>
      <protection locked="0"/>
    </xf>
    <xf numFmtId="164" fontId="59" fillId="5" borderId="12" xfId="1" applyFont="1" applyFill="1" applyBorder="1" applyAlignment="1" applyProtection="1">
      <alignment horizontal="center" vertical="center"/>
      <protection locked="0"/>
    </xf>
    <xf numFmtId="164" fontId="59" fillId="5" borderId="13" xfId="1" applyFont="1" applyFill="1" applyBorder="1" applyAlignment="1" applyProtection="1">
      <alignment horizontal="center" vertical="center"/>
      <protection locked="0"/>
    </xf>
    <xf numFmtId="164" fontId="70" fillId="0" borderId="12" xfId="1" applyFont="1" applyBorder="1" applyAlignment="1">
      <alignment vertical="center"/>
    </xf>
    <xf numFmtId="164" fontId="70" fillId="0" borderId="13" xfId="1" applyFont="1" applyBorder="1" applyAlignment="1">
      <alignment vertical="center"/>
    </xf>
    <xf numFmtId="0" fontId="69" fillId="0" borderId="0" xfId="0" applyFont="1"/>
    <xf numFmtId="0" fontId="71" fillId="0" borderId="0" xfId="0" applyFont="1"/>
    <xf numFmtId="0" fontId="71" fillId="0" borderId="0" xfId="0" applyFont="1" applyAlignment="1">
      <alignment horizontal="right"/>
    </xf>
    <xf numFmtId="0" fontId="59" fillId="0" borderId="0" xfId="0" applyFont="1" applyAlignment="1">
      <alignment horizontal="left" vertical="center" wrapText="1" indent="1"/>
    </xf>
    <xf numFmtId="164" fontId="59" fillId="2" borderId="12" xfId="1" applyFont="1" applyFill="1" applyBorder="1" applyAlignment="1" applyProtection="1">
      <alignment horizontal="left" vertical="center"/>
    </xf>
    <xf numFmtId="164" fontId="59" fillId="2" borderId="13" xfId="1" applyFont="1" applyFill="1" applyBorder="1" applyAlignment="1" applyProtection="1">
      <alignment horizontal="left" vertical="center"/>
    </xf>
    <xf numFmtId="164" fontId="59" fillId="5" borderId="12" xfId="1" applyFont="1" applyFill="1" applyBorder="1" applyAlignment="1" applyProtection="1">
      <alignment horizontal="left" vertical="center"/>
      <protection locked="0"/>
    </xf>
    <xf numFmtId="164" fontId="59" fillId="5" borderId="13" xfId="1" applyFont="1" applyFill="1" applyBorder="1" applyAlignment="1" applyProtection="1">
      <alignment horizontal="left" vertical="center"/>
      <protection locked="0"/>
    </xf>
    <xf numFmtId="0" fontId="59" fillId="0" borderId="0" xfId="0" applyFont="1" applyAlignment="1">
      <alignment horizontal="left" indent="1"/>
    </xf>
    <xf numFmtId="0" fontId="70" fillId="0" borderId="0" xfId="0" applyFont="1" applyAlignment="1">
      <alignment horizontal="right" vertical="center"/>
    </xf>
    <xf numFmtId="0" fontId="60" fillId="0" borderId="25" xfId="0" applyFont="1" applyBorder="1" applyAlignment="1">
      <alignment horizontal="left" vertical="center" wrapText="1"/>
    </xf>
  </cellXfs>
  <cellStyles count="6">
    <cellStyle name="Bueno" xfId="2" builtinId="26"/>
    <cellStyle name="Millares" xfId="1" builtinId="3"/>
    <cellStyle name="Neutral" xfId="3" builtinId="28"/>
    <cellStyle name="Normal" xfId="0" builtinId="0"/>
    <cellStyle name="Normal 2" xfId="5" xr:uid="{00000000-0005-0000-0000-000004000000}"/>
    <cellStyle name="Notas" xfId="4"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21.emf"/><Relationship Id="rId18" Type="http://schemas.openxmlformats.org/officeDocument/2006/relationships/image" Target="../media/image16.emf"/><Relationship Id="rId26" Type="http://schemas.openxmlformats.org/officeDocument/2006/relationships/image" Target="../media/image8.emf"/><Relationship Id="rId3" Type="http://schemas.openxmlformats.org/officeDocument/2006/relationships/image" Target="../media/image31.emf"/><Relationship Id="rId21" Type="http://schemas.openxmlformats.org/officeDocument/2006/relationships/image" Target="../media/image13.emf"/><Relationship Id="rId7" Type="http://schemas.openxmlformats.org/officeDocument/2006/relationships/image" Target="../media/image27.emf"/><Relationship Id="rId12" Type="http://schemas.openxmlformats.org/officeDocument/2006/relationships/image" Target="../media/image22.emf"/><Relationship Id="rId17" Type="http://schemas.openxmlformats.org/officeDocument/2006/relationships/image" Target="../media/image17.emf"/><Relationship Id="rId25" Type="http://schemas.openxmlformats.org/officeDocument/2006/relationships/image" Target="../media/image9.emf"/><Relationship Id="rId33" Type="http://schemas.openxmlformats.org/officeDocument/2006/relationships/image" Target="../media/image1.emf"/><Relationship Id="rId2" Type="http://schemas.openxmlformats.org/officeDocument/2006/relationships/image" Target="../media/image32.emf"/><Relationship Id="rId16" Type="http://schemas.openxmlformats.org/officeDocument/2006/relationships/image" Target="../media/image18.emf"/><Relationship Id="rId20" Type="http://schemas.openxmlformats.org/officeDocument/2006/relationships/image" Target="../media/image14.emf"/><Relationship Id="rId29" Type="http://schemas.openxmlformats.org/officeDocument/2006/relationships/image" Target="../media/image5.emf"/><Relationship Id="rId1" Type="http://schemas.openxmlformats.org/officeDocument/2006/relationships/image" Target="../media/image33.emf"/><Relationship Id="rId6" Type="http://schemas.openxmlformats.org/officeDocument/2006/relationships/image" Target="../media/image28.emf"/><Relationship Id="rId11" Type="http://schemas.openxmlformats.org/officeDocument/2006/relationships/image" Target="../media/image23.emf"/><Relationship Id="rId24" Type="http://schemas.openxmlformats.org/officeDocument/2006/relationships/image" Target="../media/image10.emf"/><Relationship Id="rId32" Type="http://schemas.openxmlformats.org/officeDocument/2006/relationships/image" Target="../media/image2.emf"/><Relationship Id="rId5" Type="http://schemas.openxmlformats.org/officeDocument/2006/relationships/image" Target="../media/image29.emf"/><Relationship Id="rId15" Type="http://schemas.openxmlformats.org/officeDocument/2006/relationships/image" Target="../media/image19.emf"/><Relationship Id="rId23" Type="http://schemas.openxmlformats.org/officeDocument/2006/relationships/image" Target="../media/image11.emf"/><Relationship Id="rId28" Type="http://schemas.openxmlformats.org/officeDocument/2006/relationships/image" Target="../media/image6.emf"/><Relationship Id="rId10" Type="http://schemas.openxmlformats.org/officeDocument/2006/relationships/image" Target="../media/image24.emf"/><Relationship Id="rId19" Type="http://schemas.openxmlformats.org/officeDocument/2006/relationships/image" Target="../media/image15.emf"/><Relationship Id="rId31" Type="http://schemas.openxmlformats.org/officeDocument/2006/relationships/image" Target="../media/image3.emf"/><Relationship Id="rId4" Type="http://schemas.openxmlformats.org/officeDocument/2006/relationships/image" Target="../media/image30.emf"/><Relationship Id="rId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12.emf"/><Relationship Id="rId27" Type="http://schemas.openxmlformats.org/officeDocument/2006/relationships/image" Target="../media/image7.emf"/><Relationship Id="rId30"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60.emf"/><Relationship Id="rId13" Type="http://schemas.openxmlformats.org/officeDocument/2006/relationships/image" Target="../media/image55.emf"/><Relationship Id="rId18" Type="http://schemas.openxmlformats.org/officeDocument/2006/relationships/image" Target="../media/image50.emf"/><Relationship Id="rId26" Type="http://schemas.openxmlformats.org/officeDocument/2006/relationships/image" Target="../media/image42.emf"/><Relationship Id="rId3" Type="http://schemas.openxmlformats.org/officeDocument/2006/relationships/image" Target="../media/image65.emf"/><Relationship Id="rId21" Type="http://schemas.openxmlformats.org/officeDocument/2006/relationships/image" Target="../media/image47.emf"/><Relationship Id="rId34" Type="http://schemas.openxmlformats.org/officeDocument/2006/relationships/image" Target="../media/image34.emf"/><Relationship Id="rId7" Type="http://schemas.openxmlformats.org/officeDocument/2006/relationships/image" Target="../media/image61.emf"/><Relationship Id="rId12" Type="http://schemas.openxmlformats.org/officeDocument/2006/relationships/image" Target="../media/image56.emf"/><Relationship Id="rId17" Type="http://schemas.openxmlformats.org/officeDocument/2006/relationships/image" Target="../media/image51.emf"/><Relationship Id="rId25" Type="http://schemas.openxmlformats.org/officeDocument/2006/relationships/image" Target="../media/image43.emf"/><Relationship Id="rId33" Type="http://schemas.openxmlformats.org/officeDocument/2006/relationships/image" Target="../media/image35.emf"/><Relationship Id="rId2" Type="http://schemas.openxmlformats.org/officeDocument/2006/relationships/image" Target="../media/image66.emf"/><Relationship Id="rId16" Type="http://schemas.openxmlformats.org/officeDocument/2006/relationships/image" Target="../media/image52.emf"/><Relationship Id="rId20" Type="http://schemas.openxmlformats.org/officeDocument/2006/relationships/image" Target="../media/image48.emf"/><Relationship Id="rId29" Type="http://schemas.openxmlformats.org/officeDocument/2006/relationships/image" Target="../media/image39.emf"/><Relationship Id="rId1" Type="http://schemas.openxmlformats.org/officeDocument/2006/relationships/image" Target="../media/image67.emf"/><Relationship Id="rId6" Type="http://schemas.openxmlformats.org/officeDocument/2006/relationships/image" Target="../media/image62.emf"/><Relationship Id="rId11" Type="http://schemas.openxmlformats.org/officeDocument/2006/relationships/image" Target="../media/image57.emf"/><Relationship Id="rId24" Type="http://schemas.openxmlformats.org/officeDocument/2006/relationships/image" Target="../media/image44.emf"/><Relationship Id="rId32" Type="http://schemas.openxmlformats.org/officeDocument/2006/relationships/image" Target="../media/image36.emf"/><Relationship Id="rId5" Type="http://schemas.openxmlformats.org/officeDocument/2006/relationships/image" Target="../media/image63.emf"/><Relationship Id="rId15" Type="http://schemas.openxmlformats.org/officeDocument/2006/relationships/image" Target="../media/image53.emf"/><Relationship Id="rId23" Type="http://schemas.openxmlformats.org/officeDocument/2006/relationships/image" Target="../media/image45.emf"/><Relationship Id="rId28" Type="http://schemas.openxmlformats.org/officeDocument/2006/relationships/image" Target="../media/image40.emf"/><Relationship Id="rId10" Type="http://schemas.openxmlformats.org/officeDocument/2006/relationships/image" Target="../media/image58.emf"/><Relationship Id="rId19" Type="http://schemas.openxmlformats.org/officeDocument/2006/relationships/image" Target="../media/image49.emf"/><Relationship Id="rId31" Type="http://schemas.openxmlformats.org/officeDocument/2006/relationships/image" Target="../media/image37.emf"/><Relationship Id="rId4" Type="http://schemas.openxmlformats.org/officeDocument/2006/relationships/image" Target="../media/image64.emf"/><Relationship Id="rId9" Type="http://schemas.openxmlformats.org/officeDocument/2006/relationships/image" Target="../media/image59.emf"/><Relationship Id="rId14" Type="http://schemas.openxmlformats.org/officeDocument/2006/relationships/image" Target="../media/image54.emf"/><Relationship Id="rId22" Type="http://schemas.openxmlformats.org/officeDocument/2006/relationships/image" Target="../media/image46.emf"/><Relationship Id="rId27" Type="http://schemas.openxmlformats.org/officeDocument/2006/relationships/image" Target="../media/image41.emf"/><Relationship Id="rId30" Type="http://schemas.openxmlformats.org/officeDocument/2006/relationships/image" Target="../media/image38.emf"/><Relationship Id="rId35" Type="http://schemas.openxmlformats.org/officeDocument/2006/relationships/image" Target="../media/image6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323850</xdr:colOff>
          <xdr:row>29</xdr:row>
          <xdr:rowOff>19050</xdr:rowOff>
        </xdr:from>
        <xdr:to>
          <xdr:col>8</xdr:col>
          <xdr:colOff>590550</xdr:colOff>
          <xdr:row>30</xdr:row>
          <xdr:rowOff>133350</xdr:rowOff>
        </xdr:to>
        <xdr:sp macro="" textlink="">
          <xdr:nvSpPr>
            <xdr:cNvPr id="7171" name="Button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ES" sz="900" b="0" i="0" u="none" strike="noStrike" baseline="0">
                  <a:solidFill>
                    <a:srgbClr val="000000"/>
                  </a:solidFill>
                  <a:latin typeface="Arial"/>
                  <a:cs typeface="Arial"/>
                </a:rPr>
                <a:t>Ficha para Registrar programa, proyecto o actvidad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333375</xdr:colOff>
          <xdr:row>0</xdr:row>
          <xdr:rowOff>104775</xdr:rowOff>
        </xdr:from>
        <xdr:to>
          <xdr:col>8</xdr:col>
          <xdr:colOff>542925</xdr:colOff>
          <xdr:row>1</xdr:row>
          <xdr:rowOff>142875</xdr:rowOff>
        </xdr:to>
        <xdr:sp macro="" textlink="">
          <xdr:nvSpPr>
            <xdr:cNvPr id="7172" name="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ES" sz="800" b="0" i="0" u="none" strike="noStrike" baseline="0">
                  <a:solidFill>
                    <a:srgbClr val="000000"/>
                  </a:solidFill>
                  <a:latin typeface="Arial"/>
                  <a:cs typeface="Arial"/>
                </a:rPr>
                <a:t>Imprimir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0</xdr:row>
          <xdr:rowOff>114300</xdr:rowOff>
        </xdr:from>
        <xdr:to>
          <xdr:col>7</xdr:col>
          <xdr:colOff>276225</xdr:colOff>
          <xdr:row>1</xdr:row>
          <xdr:rowOff>161925</xdr:rowOff>
        </xdr:to>
        <xdr:sp macro="" textlink="">
          <xdr:nvSpPr>
            <xdr:cNvPr id="7173" name="Button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ES" sz="800" b="0" i="0" u="none" strike="noStrike" baseline="0">
                  <a:solidFill>
                    <a:srgbClr val="000000"/>
                  </a:solidFill>
                  <a:latin typeface="Arial"/>
                  <a:cs typeface="Arial"/>
                </a:rPr>
                <a:t>Grabar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390525</xdr:colOff>
          <xdr:row>110</xdr:row>
          <xdr:rowOff>142875</xdr:rowOff>
        </xdr:from>
        <xdr:to>
          <xdr:col>3</xdr:col>
          <xdr:colOff>1400175</xdr:colOff>
          <xdr:row>112</xdr:row>
          <xdr:rowOff>0</xdr:rowOff>
        </xdr:to>
        <xdr:sp macro="" textlink="">
          <xdr:nvSpPr>
            <xdr:cNvPr id="9217" name="CheckBox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111</xdr:row>
          <xdr:rowOff>0</xdr:rowOff>
        </xdr:from>
        <xdr:to>
          <xdr:col>6</xdr:col>
          <xdr:colOff>552450</xdr:colOff>
          <xdr:row>112</xdr:row>
          <xdr:rowOff>0</xdr:rowOff>
        </xdr:to>
        <xdr:sp macro="" textlink="">
          <xdr:nvSpPr>
            <xdr:cNvPr id="9218" name="CheckBox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111</xdr:row>
          <xdr:rowOff>0</xdr:rowOff>
        </xdr:from>
        <xdr:to>
          <xdr:col>8</xdr:col>
          <xdr:colOff>495300</xdr:colOff>
          <xdr:row>112</xdr:row>
          <xdr:rowOff>0</xdr:rowOff>
        </xdr:to>
        <xdr:sp macro="" textlink="">
          <xdr:nvSpPr>
            <xdr:cNvPr id="9219" name="CheckBox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111</xdr:row>
          <xdr:rowOff>0</xdr:rowOff>
        </xdr:from>
        <xdr:to>
          <xdr:col>8</xdr:col>
          <xdr:colOff>1524000</xdr:colOff>
          <xdr:row>112</xdr:row>
          <xdr:rowOff>0</xdr:rowOff>
        </xdr:to>
        <xdr:sp macro="" textlink="">
          <xdr:nvSpPr>
            <xdr:cNvPr id="9220" name="CheckBox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113</xdr:row>
          <xdr:rowOff>142875</xdr:rowOff>
        </xdr:from>
        <xdr:to>
          <xdr:col>3</xdr:col>
          <xdr:colOff>1409700</xdr:colOff>
          <xdr:row>114</xdr:row>
          <xdr:rowOff>180975</xdr:rowOff>
        </xdr:to>
        <xdr:sp macro="" textlink="">
          <xdr:nvSpPr>
            <xdr:cNvPr id="9221" name="CheckBox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114</xdr:row>
          <xdr:rowOff>0</xdr:rowOff>
        </xdr:from>
        <xdr:to>
          <xdr:col>6</xdr:col>
          <xdr:colOff>504825</xdr:colOff>
          <xdr:row>115</xdr:row>
          <xdr:rowOff>0</xdr:rowOff>
        </xdr:to>
        <xdr:sp macro="" textlink="">
          <xdr:nvSpPr>
            <xdr:cNvPr id="9222" name="CheckBox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114</xdr:row>
          <xdr:rowOff>0</xdr:rowOff>
        </xdr:from>
        <xdr:to>
          <xdr:col>8</xdr:col>
          <xdr:colOff>676275</xdr:colOff>
          <xdr:row>115</xdr:row>
          <xdr:rowOff>0</xdr:rowOff>
        </xdr:to>
        <xdr:sp macro="" textlink="">
          <xdr:nvSpPr>
            <xdr:cNvPr id="9223" name="CheckBox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114</xdr:row>
          <xdr:rowOff>0</xdr:rowOff>
        </xdr:from>
        <xdr:to>
          <xdr:col>8</xdr:col>
          <xdr:colOff>1571625</xdr:colOff>
          <xdr:row>115</xdr:row>
          <xdr:rowOff>0</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116</xdr:row>
          <xdr:rowOff>95250</xdr:rowOff>
        </xdr:from>
        <xdr:to>
          <xdr:col>3</xdr:col>
          <xdr:colOff>1247775</xdr:colOff>
          <xdr:row>117</xdr:row>
          <xdr:rowOff>38100</xdr:rowOff>
        </xdr:to>
        <xdr:sp macro="" textlink="">
          <xdr:nvSpPr>
            <xdr:cNvPr id="9225" name="CheckBox8"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116</xdr:row>
          <xdr:rowOff>142875</xdr:rowOff>
        </xdr:from>
        <xdr:to>
          <xdr:col>6</xdr:col>
          <xdr:colOff>285750</xdr:colOff>
          <xdr:row>117</xdr:row>
          <xdr:rowOff>66675</xdr:rowOff>
        </xdr:to>
        <xdr:sp macro="" textlink="">
          <xdr:nvSpPr>
            <xdr:cNvPr id="9226" name="CheckBox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116</xdr:row>
          <xdr:rowOff>133350</xdr:rowOff>
        </xdr:from>
        <xdr:to>
          <xdr:col>8</xdr:col>
          <xdr:colOff>542925</xdr:colOff>
          <xdr:row>117</xdr:row>
          <xdr:rowOff>95250</xdr:rowOff>
        </xdr:to>
        <xdr:sp macro="" textlink="">
          <xdr:nvSpPr>
            <xdr:cNvPr id="9227" name="CheckBox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116</xdr:row>
          <xdr:rowOff>142875</xdr:rowOff>
        </xdr:from>
        <xdr:to>
          <xdr:col>8</xdr:col>
          <xdr:colOff>1514475</xdr:colOff>
          <xdr:row>117</xdr:row>
          <xdr:rowOff>85725</xdr:rowOff>
        </xdr:to>
        <xdr:sp macro="" textlink="">
          <xdr:nvSpPr>
            <xdr:cNvPr id="9228" name="CheckBox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116</xdr:row>
          <xdr:rowOff>171450</xdr:rowOff>
        </xdr:from>
        <xdr:to>
          <xdr:col>12</xdr:col>
          <xdr:colOff>219075</xdr:colOff>
          <xdr:row>117</xdr:row>
          <xdr:rowOff>104775</xdr:rowOff>
        </xdr:to>
        <xdr:sp macro="" textlink="">
          <xdr:nvSpPr>
            <xdr:cNvPr id="9229" name="CheckBox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117</xdr:row>
          <xdr:rowOff>285750</xdr:rowOff>
        </xdr:from>
        <xdr:to>
          <xdr:col>3</xdr:col>
          <xdr:colOff>1352550</xdr:colOff>
          <xdr:row>119</xdr:row>
          <xdr:rowOff>85725</xdr:rowOff>
        </xdr:to>
        <xdr:sp macro="" textlink="">
          <xdr:nvSpPr>
            <xdr:cNvPr id="9230" name="CheckBox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117</xdr:row>
          <xdr:rowOff>333375</xdr:rowOff>
        </xdr:from>
        <xdr:to>
          <xdr:col>6</xdr:col>
          <xdr:colOff>400050</xdr:colOff>
          <xdr:row>118</xdr:row>
          <xdr:rowOff>200025</xdr:rowOff>
        </xdr:to>
        <xdr:sp macro="" textlink="">
          <xdr:nvSpPr>
            <xdr:cNvPr id="9231" name="CheckBox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117</xdr:row>
          <xdr:rowOff>333375</xdr:rowOff>
        </xdr:from>
        <xdr:to>
          <xdr:col>8</xdr:col>
          <xdr:colOff>790575</xdr:colOff>
          <xdr:row>119</xdr:row>
          <xdr:rowOff>9525</xdr:rowOff>
        </xdr:to>
        <xdr:sp macro="" textlink="">
          <xdr:nvSpPr>
            <xdr:cNvPr id="9232" name="CheckBox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117</xdr:row>
          <xdr:rowOff>285750</xdr:rowOff>
        </xdr:from>
        <xdr:to>
          <xdr:col>9</xdr:col>
          <xdr:colOff>200025</xdr:colOff>
          <xdr:row>119</xdr:row>
          <xdr:rowOff>104775</xdr:rowOff>
        </xdr:to>
        <xdr:sp macro="" textlink="">
          <xdr:nvSpPr>
            <xdr:cNvPr id="9233" name="CheckBox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118</xdr:row>
          <xdr:rowOff>28575</xdr:rowOff>
        </xdr:from>
        <xdr:to>
          <xdr:col>12</xdr:col>
          <xdr:colOff>219075</xdr:colOff>
          <xdr:row>119</xdr:row>
          <xdr:rowOff>9525</xdr:rowOff>
        </xdr:to>
        <xdr:sp macro="" textlink="">
          <xdr:nvSpPr>
            <xdr:cNvPr id="9234" name="CheckBox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3</xdr:row>
          <xdr:rowOff>133350</xdr:rowOff>
        </xdr:from>
        <xdr:to>
          <xdr:col>12</xdr:col>
          <xdr:colOff>400050</xdr:colOff>
          <xdr:row>5</xdr:row>
          <xdr:rowOff>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ES" sz="900" b="0" i="0" u="none" strike="noStrike" baseline="0">
                  <a:solidFill>
                    <a:srgbClr val="000080"/>
                  </a:solidFill>
                  <a:latin typeface="Arial"/>
                  <a:cs typeface="Arial"/>
                </a:rPr>
                <a:t>Imprime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88</xdr:row>
          <xdr:rowOff>171450</xdr:rowOff>
        </xdr:from>
        <xdr:to>
          <xdr:col>6</xdr:col>
          <xdr:colOff>314325</xdr:colOff>
          <xdr:row>90</xdr:row>
          <xdr:rowOff>76200</xdr:rowOff>
        </xdr:to>
        <xdr:sp macro="" textlink="">
          <xdr:nvSpPr>
            <xdr:cNvPr id="9238" name="OptionButton3"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88</xdr:row>
          <xdr:rowOff>180975</xdr:rowOff>
        </xdr:from>
        <xdr:to>
          <xdr:col>7</xdr:col>
          <xdr:colOff>314325</xdr:colOff>
          <xdr:row>90</xdr:row>
          <xdr:rowOff>85725</xdr:rowOff>
        </xdr:to>
        <xdr:sp macro="" textlink="">
          <xdr:nvSpPr>
            <xdr:cNvPr id="9239" name="OptionButton4"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91</xdr:row>
          <xdr:rowOff>0</xdr:rowOff>
        </xdr:from>
        <xdr:to>
          <xdr:col>6</xdr:col>
          <xdr:colOff>657225</xdr:colOff>
          <xdr:row>92</xdr:row>
          <xdr:rowOff>38100</xdr:rowOff>
        </xdr:to>
        <xdr:sp macro="" textlink="">
          <xdr:nvSpPr>
            <xdr:cNvPr id="9240" name="CheckBox19"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9525</xdr:rowOff>
        </xdr:from>
        <xdr:to>
          <xdr:col>8</xdr:col>
          <xdr:colOff>676275</xdr:colOff>
          <xdr:row>92</xdr:row>
          <xdr:rowOff>19050</xdr:rowOff>
        </xdr:to>
        <xdr:sp macro="" textlink="">
          <xdr:nvSpPr>
            <xdr:cNvPr id="9241" name="CheckBox20"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96</xdr:row>
          <xdr:rowOff>0</xdr:rowOff>
        </xdr:from>
        <xdr:to>
          <xdr:col>6</xdr:col>
          <xdr:colOff>104775</xdr:colOff>
          <xdr:row>97</xdr:row>
          <xdr:rowOff>57150</xdr:rowOff>
        </xdr:to>
        <xdr:sp macro="" textlink="">
          <xdr:nvSpPr>
            <xdr:cNvPr id="9242" name="OptionButton5"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96</xdr:row>
          <xdr:rowOff>9525</xdr:rowOff>
        </xdr:from>
        <xdr:to>
          <xdr:col>7</xdr:col>
          <xdr:colOff>104775</xdr:colOff>
          <xdr:row>97</xdr:row>
          <xdr:rowOff>66675</xdr:rowOff>
        </xdr:to>
        <xdr:sp macro="" textlink="">
          <xdr:nvSpPr>
            <xdr:cNvPr id="9243" name="OptionButton6"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98</xdr:row>
          <xdr:rowOff>19050</xdr:rowOff>
        </xdr:from>
        <xdr:to>
          <xdr:col>7</xdr:col>
          <xdr:colOff>238125</xdr:colOff>
          <xdr:row>99</xdr:row>
          <xdr:rowOff>47625</xdr:rowOff>
        </xdr:to>
        <xdr:sp macro="" textlink="">
          <xdr:nvSpPr>
            <xdr:cNvPr id="9244" name="CheckBox21"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98</xdr:row>
          <xdr:rowOff>28575</xdr:rowOff>
        </xdr:from>
        <xdr:to>
          <xdr:col>8</xdr:col>
          <xdr:colOff>952500</xdr:colOff>
          <xdr:row>99</xdr:row>
          <xdr:rowOff>38100</xdr:rowOff>
        </xdr:to>
        <xdr:sp macro="" textlink="">
          <xdr:nvSpPr>
            <xdr:cNvPr id="9245" name="CheckBox22"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98</xdr:row>
          <xdr:rowOff>19050</xdr:rowOff>
        </xdr:from>
        <xdr:to>
          <xdr:col>9</xdr:col>
          <xdr:colOff>1038225</xdr:colOff>
          <xdr:row>99</xdr:row>
          <xdr:rowOff>47625</xdr:rowOff>
        </xdr:to>
        <xdr:sp macro="" textlink="">
          <xdr:nvSpPr>
            <xdr:cNvPr id="9246" name="CheckBox23"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98</xdr:row>
          <xdr:rowOff>28575</xdr:rowOff>
        </xdr:from>
        <xdr:to>
          <xdr:col>11</xdr:col>
          <xdr:colOff>666750</xdr:colOff>
          <xdr:row>99</xdr:row>
          <xdr:rowOff>66675</xdr:rowOff>
        </xdr:to>
        <xdr:sp macro="" textlink="">
          <xdr:nvSpPr>
            <xdr:cNvPr id="9247" name="CheckBox24"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100</xdr:row>
          <xdr:rowOff>47625</xdr:rowOff>
        </xdr:from>
        <xdr:to>
          <xdr:col>7</xdr:col>
          <xdr:colOff>219075</xdr:colOff>
          <xdr:row>101</xdr:row>
          <xdr:rowOff>76200</xdr:rowOff>
        </xdr:to>
        <xdr:sp macro="" textlink="">
          <xdr:nvSpPr>
            <xdr:cNvPr id="9248" name="CheckBox25"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100</xdr:row>
          <xdr:rowOff>57150</xdr:rowOff>
        </xdr:from>
        <xdr:to>
          <xdr:col>8</xdr:col>
          <xdr:colOff>962025</xdr:colOff>
          <xdr:row>101</xdr:row>
          <xdr:rowOff>66675</xdr:rowOff>
        </xdr:to>
        <xdr:sp macro="" textlink="">
          <xdr:nvSpPr>
            <xdr:cNvPr id="9249" name="CheckBox26"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100</xdr:row>
          <xdr:rowOff>47625</xdr:rowOff>
        </xdr:from>
        <xdr:to>
          <xdr:col>9</xdr:col>
          <xdr:colOff>1409700</xdr:colOff>
          <xdr:row>101</xdr:row>
          <xdr:rowOff>76200</xdr:rowOff>
        </xdr:to>
        <xdr:sp macro="" textlink="">
          <xdr:nvSpPr>
            <xdr:cNvPr id="9250" name="CheckBox27"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100</xdr:row>
          <xdr:rowOff>57150</xdr:rowOff>
        </xdr:from>
        <xdr:to>
          <xdr:col>12</xdr:col>
          <xdr:colOff>390525</xdr:colOff>
          <xdr:row>101</xdr:row>
          <xdr:rowOff>85725</xdr:rowOff>
        </xdr:to>
        <xdr:sp macro="" textlink="">
          <xdr:nvSpPr>
            <xdr:cNvPr id="9251" name="CheckBox28"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91</xdr:row>
          <xdr:rowOff>19050</xdr:rowOff>
        </xdr:from>
        <xdr:to>
          <xdr:col>5</xdr:col>
          <xdr:colOff>485775</xdr:colOff>
          <xdr:row>92</xdr:row>
          <xdr:rowOff>9525</xdr:rowOff>
        </xdr:to>
        <xdr:sp macro="" textlink="">
          <xdr:nvSpPr>
            <xdr:cNvPr id="9252" name="CheckBox29"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104</xdr:row>
          <xdr:rowOff>200025</xdr:rowOff>
        </xdr:from>
        <xdr:to>
          <xdr:col>8</xdr:col>
          <xdr:colOff>1228725</xdr:colOff>
          <xdr:row>106</xdr:row>
          <xdr:rowOff>9525</xdr:rowOff>
        </xdr:to>
        <xdr:sp macro="" textlink="">
          <xdr:nvSpPr>
            <xdr:cNvPr id="9253" name="Option Button 37" descr="Si"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104</xdr:row>
          <xdr:rowOff>200025</xdr:rowOff>
        </xdr:from>
        <xdr:to>
          <xdr:col>9</xdr:col>
          <xdr:colOff>1228725</xdr:colOff>
          <xdr:row>106</xdr:row>
          <xdr:rowOff>9525</xdr:rowOff>
        </xdr:to>
        <xdr:sp macro="" textlink="">
          <xdr:nvSpPr>
            <xdr:cNvPr id="9254" name="Option Button 38" descr="Si"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N0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107</xdr:row>
          <xdr:rowOff>95250</xdr:rowOff>
        </xdr:from>
        <xdr:to>
          <xdr:col>8</xdr:col>
          <xdr:colOff>47625</xdr:colOff>
          <xdr:row>108</xdr:row>
          <xdr:rowOff>104775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Adaptación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107</xdr:row>
          <xdr:rowOff>95250</xdr:rowOff>
        </xdr:from>
        <xdr:to>
          <xdr:col>8</xdr:col>
          <xdr:colOff>1095375</xdr:colOff>
          <xdr:row>108</xdr:row>
          <xdr:rowOff>104775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Mitigación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xdr:row>
          <xdr:rowOff>9525</xdr:rowOff>
        </xdr:from>
        <xdr:to>
          <xdr:col>12</xdr:col>
          <xdr:colOff>381000</xdr:colOff>
          <xdr:row>2</xdr:row>
          <xdr:rowOff>219075</xdr:rowOff>
        </xdr:to>
        <xdr:sp macro="" textlink="">
          <xdr:nvSpPr>
            <xdr:cNvPr id="9257" name="Button 4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ES" sz="800" b="0" i="0" u="none" strike="noStrike" baseline="0">
                  <a:solidFill>
                    <a:srgbClr val="000000"/>
                  </a:solidFill>
                  <a:latin typeface="Arial"/>
                  <a:cs typeface="Arial"/>
                </a:rPr>
                <a:t>Grabar</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390525</xdr:colOff>
          <xdr:row>117</xdr:row>
          <xdr:rowOff>142875</xdr:rowOff>
        </xdr:from>
        <xdr:to>
          <xdr:col>5</xdr:col>
          <xdr:colOff>19050</xdr:colOff>
          <xdr:row>118</xdr:row>
          <xdr:rowOff>209550</xdr:rowOff>
        </xdr:to>
        <xdr:sp macro="" textlink="">
          <xdr:nvSpPr>
            <xdr:cNvPr id="4106" name="CheckBox1"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118</xdr:row>
          <xdr:rowOff>0</xdr:rowOff>
        </xdr:from>
        <xdr:to>
          <xdr:col>6</xdr:col>
          <xdr:colOff>581025</xdr:colOff>
          <xdr:row>118</xdr:row>
          <xdr:rowOff>200025</xdr:rowOff>
        </xdr:to>
        <xdr:sp macro="" textlink="">
          <xdr:nvSpPr>
            <xdr:cNvPr id="4107" name="CheckBox2"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117</xdr:row>
          <xdr:rowOff>152400</xdr:rowOff>
        </xdr:from>
        <xdr:to>
          <xdr:col>8</xdr:col>
          <xdr:colOff>123825</xdr:colOff>
          <xdr:row>119</xdr:row>
          <xdr:rowOff>0</xdr:rowOff>
        </xdr:to>
        <xdr:sp macro="" textlink="">
          <xdr:nvSpPr>
            <xdr:cNvPr id="4108" name="CheckBox3"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117</xdr:row>
          <xdr:rowOff>152400</xdr:rowOff>
        </xdr:from>
        <xdr:to>
          <xdr:col>9</xdr:col>
          <xdr:colOff>762000</xdr:colOff>
          <xdr:row>119</xdr:row>
          <xdr:rowOff>0</xdr:rowOff>
        </xdr:to>
        <xdr:sp macro="" textlink="">
          <xdr:nvSpPr>
            <xdr:cNvPr id="4109" name="CheckBox4"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120</xdr:row>
          <xdr:rowOff>142875</xdr:rowOff>
        </xdr:from>
        <xdr:to>
          <xdr:col>5</xdr:col>
          <xdr:colOff>38100</xdr:colOff>
          <xdr:row>121</xdr:row>
          <xdr:rowOff>180975</xdr:rowOff>
        </xdr:to>
        <xdr:sp macro="" textlink="">
          <xdr:nvSpPr>
            <xdr:cNvPr id="4110" name="CheckBox5"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121</xdr:row>
          <xdr:rowOff>0</xdr:rowOff>
        </xdr:from>
        <xdr:to>
          <xdr:col>6</xdr:col>
          <xdr:colOff>533400</xdr:colOff>
          <xdr:row>121</xdr:row>
          <xdr:rowOff>200025</xdr:rowOff>
        </xdr:to>
        <xdr:sp macro="" textlink="">
          <xdr:nvSpPr>
            <xdr:cNvPr id="4111" name="CheckBox6"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120</xdr:row>
          <xdr:rowOff>190500</xdr:rowOff>
        </xdr:from>
        <xdr:to>
          <xdr:col>8</xdr:col>
          <xdr:colOff>314325</xdr:colOff>
          <xdr:row>122</xdr:row>
          <xdr:rowOff>0</xdr:rowOff>
        </xdr:to>
        <xdr:sp macro="" textlink="">
          <xdr:nvSpPr>
            <xdr:cNvPr id="4112" name="CheckBox7"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120</xdr:row>
          <xdr:rowOff>190500</xdr:rowOff>
        </xdr:from>
        <xdr:to>
          <xdr:col>10</xdr:col>
          <xdr:colOff>38100</xdr:colOff>
          <xdr:row>122</xdr:row>
          <xdr:rowOff>0</xdr:rowOff>
        </xdr:to>
        <xdr:sp macro="" textlink="">
          <xdr:nvSpPr>
            <xdr:cNvPr id="4114" name="CheckBox9"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123</xdr:row>
          <xdr:rowOff>95250</xdr:rowOff>
        </xdr:from>
        <xdr:to>
          <xdr:col>4</xdr:col>
          <xdr:colOff>542925</xdr:colOff>
          <xdr:row>124</xdr:row>
          <xdr:rowOff>38100</xdr:rowOff>
        </xdr:to>
        <xdr:sp macro="" textlink="">
          <xdr:nvSpPr>
            <xdr:cNvPr id="4115" name="CheckBox8"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123</xdr:row>
          <xdr:rowOff>142875</xdr:rowOff>
        </xdr:from>
        <xdr:to>
          <xdr:col>6</xdr:col>
          <xdr:colOff>285750</xdr:colOff>
          <xdr:row>124</xdr:row>
          <xdr:rowOff>66675</xdr:rowOff>
        </xdr:to>
        <xdr:sp macro="" textlink="">
          <xdr:nvSpPr>
            <xdr:cNvPr id="4116" name="CheckBox1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123</xdr:row>
          <xdr:rowOff>133350</xdr:rowOff>
        </xdr:from>
        <xdr:to>
          <xdr:col>8</xdr:col>
          <xdr:colOff>180975</xdr:colOff>
          <xdr:row>124</xdr:row>
          <xdr:rowOff>95250</xdr:rowOff>
        </xdr:to>
        <xdr:sp macro="" textlink="">
          <xdr:nvSpPr>
            <xdr:cNvPr id="4117" name="CheckBox1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123</xdr:row>
          <xdr:rowOff>142875</xdr:rowOff>
        </xdr:from>
        <xdr:to>
          <xdr:col>10</xdr:col>
          <xdr:colOff>19050</xdr:colOff>
          <xdr:row>124</xdr:row>
          <xdr:rowOff>76200</xdr:rowOff>
        </xdr:to>
        <xdr:sp macro="" textlink="">
          <xdr:nvSpPr>
            <xdr:cNvPr id="4118" name="CheckBox1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123</xdr:row>
          <xdr:rowOff>171450</xdr:rowOff>
        </xdr:from>
        <xdr:to>
          <xdr:col>12</xdr:col>
          <xdr:colOff>304800</xdr:colOff>
          <xdr:row>124</xdr:row>
          <xdr:rowOff>104775</xdr:rowOff>
        </xdr:to>
        <xdr:sp macro="" textlink="">
          <xdr:nvSpPr>
            <xdr:cNvPr id="4119" name="CheckBox1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124</xdr:row>
          <xdr:rowOff>285750</xdr:rowOff>
        </xdr:from>
        <xdr:to>
          <xdr:col>4</xdr:col>
          <xdr:colOff>676275</xdr:colOff>
          <xdr:row>126</xdr:row>
          <xdr:rowOff>85725</xdr:rowOff>
        </xdr:to>
        <xdr:sp macro="" textlink="">
          <xdr:nvSpPr>
            <xdr:cNvPr id="4120" name="CheckBox1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124</xdr:row>
          <xdr:rowOff>333375</xdr:rowOff>
        </xdr:from>
        <xdr:to>
          <xdr:col>6</xdr:col>
          <xdr:colOff>428625</xdr:colOff>
          <xdr:row>125</xdr:row>
          <xdr:rowOff>190500</xdr:rowOff>
        </xdr:to>
        <xdr:sp macro="" textlink="">
          <xdr:nvSpPr>
            <xdr:cNvPr id="4121" name="CheckBox1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124</xdr:row>
          <xdr:rowOff>333375</xdr:rowOff>
        </xdr:from>
        <xdr:to>
          <xdr:col>8</xdr:col>
          <xdr:colOff>495300</xdr:colOff>
          <xdr:row>126</xdr:row>
          <xdr:rowOff>0</xdr:rowOff>
        </xdr:to>
        <xdr:sp macro="" textlink="">
          <xdr:nvSpPr>
            <xdr:cNvPr id="4122" name="CheckBox1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124</xdr:row>
          <xdr:rowOff>285750</xdr:rowOff>
        </xdr:from>
        <xdr:to>
          <xdr:col>10</xdr:col>
          <xdr:colOff>314325</xdr:colOff>
          <xdr:row>126</xdr:row>
          <xdr:rowOff>104775</xdr:rowOff>
        </xdr:to>
        <xdr:sp macro="" textlink="">
          <xdr:nvSpPr>
            <xdr:cNvPr id="4123" name="CheckBox1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125</xdr:row>
          <xdr:rowOff>28575</xdr:rowOff>
        </xdr:from>
        <xdr:to>
          <xdr:col>12</xdr:col>
          <xdr:colOff>304800</xdr:colOff>
          <xdr:row>126</xdr:row>
          <xdr:rowOff>0</xdr:rowOff>
        </xdr:to>
        <xdr:sp macro="" textlink="">
          <xdr:nvSpPr>
            <xdr:cNvPr id="4124" name="CheckBox1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3</xdr:row>
          <xdr:rowOff>133350</xdr:rowOff>
        </xdr:from>
        <xdr:to>
          <xdr:col>12</xdr:col>
          <xdr:colOff>400050</xdr:colOff>
          <xdr:row>5</xdr:row>
          <xdr:rowOff>0</xdr:rowOff>
        </xdr:to>
        <xdr:sp macro="" textlink="">
          <xdr:nvSpPr>
            <xdr:cNvPr id="4128" name="Button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ES" sz="900" b="0" i="0" u="none" strike="noStrike" baseline="0">
                  <a:solidFill>
                    <a:srgbClr val="000080"/>
                  </a:solidFill>
                  <a:latin typeface="Arial"/>
                  <a:cs typeface="Arial"/>
                </a:rPr>
                <a:t>Imprime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47625</xdr:rowOff>
        </xdr:from>
        <xdr:to>
          <xdr:col>8</xdr:col>
          <xdr:colOff>533400</xdr:colOff>
          <xdr:row>39</xdr:row>
          <xdr:rowOff>0</xdr:rowOff>
        </xdr:to>
        <xdr:sp macro="" textlink="">
          <xdr:nvSpPr>
            <xdr:cNvPr id="4134" name="OptionButton1"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38</xdr:row>
          <xdr:rowOff>57150</xdr:rowOff>
        </xdr:from>
        <xdr:to>
          <xdr:col>9</xdr:col>
          <xdr:colOff>485775</xdr:colOff>
          <xdr:row>39</xdr:row>
          <xdr:rowOff>0</xdr:rowOff>
        </xdr:to>
        <xdr:sp macro="" textlink="">
          <xdr:nvSpPr>
            <xdr:cNvPr id="4135" name="OptionButton2"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95</xdr:row>
          <xdr:rowOff>171450</xdr:rowOff>
        </xdr:from>
        <xdr:to>
          <xdr:col>6</xdr:col>
          <xdr:colOff>342900</xdr:colOff>
          <xdr:row>97</xdr:row>
          <xdr:rowOff>76200</xdr:rowOff>
        </xdr:to>
        <xdr:sp macro="" textlink="">
          <xdr:nvSpPr>
            <xdr:cNvPr id="4138" name="OptionButton3"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95</xdr:row>
          <xdr:rowOff>180975</xdr:rowOff>
        </xdr:from>
        <xdr:to>
          <xdr:col>7</xdr:col>
          <xdr:colOff>352425</xdr:colOff>
          <xdr:row>97</xdr:row>
          <xdr:rowOff>76200</xdr:rowOff>
        </xdr:to>
        <xdr:sp macro="" textlink="">
          <xdr:nvSpPr>
            <xdr:cNvPr id="4139" name="OptionButton4"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98</xdr:row>
          <xdr:rowOff>0</xdr:rowOff>
        </xdr:from>
        <xdr:to>
          <xdr:col>6</xdr:col>
          <xdr:colOff>685800</xdr:colOff>
          <xdr:row>99</xdr:row>
          <xdr:rowOff>19050</xdr:rowOff>
        </xdr:to>
        <xdr:sp macro="" textlink="">
          <xdr:nvSpPr>
            <xdr:cNvPr id="4140" name="CheckBox19"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98</xdr:row>
          <xdr:rowOff>9525</xdr:rowOff>
        </xdr:from>
        <xdr:to>
          <xdr:col>8</xdr:col>
          <xdr:colOff>333375</xdr:colOff>
          <xdr:row>99</xdr:row>
          <xdr:rowOff>9525</xdr:rowOff>
        </xdr:to>
        <xdr:sp macro="" textlink="">
          <xdr:nvSpPr>
            <xdr:cNvPr id="4141" name="CheckBox20"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103</xdr:row>
          <xdr:rowOff>0</xdr:rowOff>
        </xdr:from>
        <xdr:to>
          <xdr:col>6</xdr:col>
          <xdr:colOff>133350</xdr:colOff>
          <xdr:row>104</xdr:row>
          <xdr:rowOff>57150</xdr:rowOff>
        </xdr:to>
        <xdr:sp macro="" textlink="">
          <xdr:nvSpPr>
            <xdr:cNvPr id="4142" name="OptionButton5"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103</xdr:row>
          <xdr:rowOff>9525</xdr:rowOff>
        </xdr:from>
        <xdr:to>
          <xdr:col>7</xdr:col>
          <xdr:colOff>142875</xdr:colOff>
          <xdr:row>104</xdr:row>
          <xdr:rowOff>57150</xdr:rowOff>
        </xdr:to>
        <xdr:sp macro="" textlink="">
          <xdr:nvSpPr>
            <xdr:cNvPr id="4143" name="OptionButton6"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105</xdr:row>
          <xdr:rowOff>19050</xdr:rowOff>
        </xdr:from>
        <xdr:to>
          <xdr:col>7</xdr:col>
          <xdr:colOff>304800</xdr:colOff>
          <xdr:row>106</xdr:row>
          <xdr:rowOff>38100</xdr:rowOff>
        </xdr:to>
        <xdr:sp macro="" textlink="">
          <xdr:nvSpPr>
            <xdr:cNvPr id="4144" name="CheckBox21"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105</xdr:row>
          <xdr:rowOff>28575</xdr:rowOff>
        </xdr:from>
        <xdr:to>
          <xdr:col>9</xdr:col>
          <xdr:colOff>114300</xdr:colOff>
          <xdr:row>106</xdr:row>
          <xdr:rowOff>28575</xdr:rowOff>
        </xdr:to>
        <xdr:sp macro="" textlink="">
          <xdr:nvSpPr>
            <xdr:cNvPr id="4145" name="CheckBox22"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105</xdr:row>
          <xdr:rowOff>19050</xdr:rowOff>
        </xdr:from>
        <xdr:to>
          <xdr:col>10</xdr:col>
          <xdr:colOff>295275</xdr:colOff>
          <xdr:row>106</xdr:row>
          <xdr:rowOff>47625</xdr:rowOff>
        </xdr:to>
        <xdr:sp macro="" textlink="">
          <xdr:nvSpPr>
            <xdr:cNvPr id="4146" name="CheckBox23"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105</xdr:row>
          <xdr:rowOff>28575</xdr:rowOff>
        </xdr:from>
        <xdr:to>
          <xdr:col>12</xdr:col>
          <xdr:colOff>47625</xdr:colOff>
          <xdr:row>106</xdr:row>
          <xdr:rowOff>57150</xdr:rowOff>
        </xdr:to>
        <xdr:sp macro="" textlink="">
          <xdr:nvSpPr>
            <xdr:cNvPr id="4147" name="CheckBox24"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107</xdr:row>
          <xdr:rowOff>47625</xdr:rowOff>
        </xdr:from>
        <xdr:to>
          <xdr:col>7</xdr:col>
          <xdr:colOff>285750</xdr:colOff>
          <xdr:row>108</xdr:row>
          <xdr:rowOff>66675</xdr:rowOff>
        </xdr:to>
        <xdr:sp macro="" textlink="">
          <xdr:nvSpPr>
            <xdr:cNvPr id="4148" name="CheckBox25"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107</xdr:row>
          <xdr:rowOff>57150</xdr:rowOff>
        </xdr:from>
        <xdr:to>
          <xdr:col>9</xdr:col>
          <xdr:colOff>95250</xdr:colOff>
          <xdr:row>108</xdr:row>
          <xdr:rowOff>57150</xdr:rowOff>
        </xdr:to>
        <xdr:sp macro="" textlink="">
          <xdr:nvSpPr>
            <xdr:cNvPr id="4149" name="CheckBox26"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107</xdr:row>
          <xdr:rowOff>47625</xdr:rowOff>
        </xdr:from>
        <xdr:to>
          <xdr:col>10</xdr:col>
          <xdr:colOff>638175</xdr:colOff>
          <xdr:row>108</xdr:row>
          <xdr:rowOff>76200</xdr:rowOff>
        </xdr:to>
        <xdr:sp macro="" textlink="">
          <xdr:nvSpPr>
            <xdr:cNvPr id="4150" name="CheckBox27"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107</xdr:row>
          <xdr:rowOff>57150</xdr:rowOff>
        </xdr:from>
        <xdr:to>
          <xdr:col>12</xdr:col>
          <xdr:colOff>419100</xdr:colOff>
          <xdr:row>108</xdr:row>
          <xdr:rowOff>85725</xdr:rowOff>
        </xdr:to>
        <xdr:sp macro="" textlink="">
          <xdr:nvSpPr>
            <xdr:cNvPr id="4151" name="CheckBox28"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98</xdr:row>
          <xdr:rowOff>19050</xdr:rowOff>
        </xdr:from>
        <xdr:to>
          <xdr:col>5</xdr:col>
          <xdr:colOff>504825</xdr:colOff>
          <xdr:row>99</xdr:row>
          <xdr:rowOff>9525</xdr:rowOff>
        </xdr:to>
        <xdr:sp macro="" textlink="">
          <xdr:nvSpPr>
            <xdr:cNvPr id="4154" name="CheckBox29"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111</xdr:row>
          <xdr:rowOff>200025</xdr:rowOff>
        </xdr:from>
        <xdr:to>
          <xdr:col>9</xdr:col>
          <xdr:colOff>466725</xdr:colOff>
          <xdr:row>113</xdr:row>
          <xdr:rowOff>9525</xdr:rowOff>
        </xdr:to>
        <xdr:sp macro="" textlink="">
          <xdr:nvSpPr>
            <xdr:cNvPr id="4156" name="Option Button 60" descr="Si"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111</xdr:row>
          <xdr:rowOff>200025</xdr:rowOff>
        </xdr:from>
        <xdr:to>
          <xdr:col>10</xdr:col>
          <xdr:colOff>457200</xdr:colOff>
          <xdr:row>113</xdr:row>
          <xdr:rowOff>9525</xdr:rowOff>
        </xdr:to>
        <xdr:sp macro="" textlink="">
          <xdr:nvSpPr>
            <xdr:cNvPr id="4157" name="Option Button 61" descr="Si"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N0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114</xdr:row>
          <xdr:rowOff>95250</xdr:rowOff>
        </xdr:from>
        <xdr:to>
          <xdr:col>7</xdr:col>
          <xdr:colOff>390525</xdr:colOff>
          <xdr:row>115</xdr:row>
          <xdr:rowOff>104775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Adaptación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114</xdr:row>
          <xdr:rowOff>95250</xdr:rowOff>
        </xdr:from>
        <xdr:to>
          <xdr:col>9</xdr:col>
          <xdr:colOff>333375</xdr:colOff>
          <xdr:row>115</xdr:row>
          <xdr:rowOff>104775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Mitigación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xdr:row>
          <xdr:rowOff>9525</xdr:rowOff>
        </xdr:from>
        <xdr:to>
          <xdr:col>12</xdr:col>
          <xdr:colOff>381000</xdr:colOff>
          <xdr:row>2</xdr:row>
          <xdr:rowOff>219075</xdr:rowOff>
        </xdr:to>
        <xdr:sp macro="" textlink="">
          <xdr:nvSpPr>
            <xdr:cNvPr id="4174" name="Button 78"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ES" sz="800" b="0" i="0" u="none" strike="noStrike" baseline="0">
                  <a:solidFill>
                    <a:srgbClr val="000000"/>
                  </a:solidFill>
                  <a:latin typeface="Arial"/>
                  <a:cs typeface="Arial"/>
                </a:rPr>
                <a:t>Grabar</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mbastos\Configuraci&#243;n%20local\Archivos%20temporales%20de%20Internet\OLK5A\Formato%20Proyectos%20CTI%20-%20P00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Codigos"/>
      <sheetName val="CodigosCRS"/>
    </sheetNames>
    <sheetDataSet>
      <sheetData sheetId="0"/>
      <sheetData sheetId="1">
        <row r="67">
          <cell r="B67" t="str">
            <v>(Seleccionar)</v>
          </cell>
        </row>
        <row r="68">
          <cell r="B68" t="str">
            <v>Agricultura</v>
          </cell>
        </row>
        <row r="69">
          <cell r="B69" t="str">
            <v>Economía y Finanzas</v>
          </cell>
        </row>
        <row r="70">
          <cell r="B70" t="str">
            <v>Educación</v>
          </cell>
        </row>
        <row r="71">
          <cell r="B71" t="str">
            <v>Energía y Minas</v>
          </cell>
        </row>
        <row r="72">
          <cell r="B72" t="str">
            <v>Producción</v>
          </cell>
        </row>
        <row r="73">
          <cell r="B73" t="str">
            <v>Comercio</v>
          </cell>
        </row>
        <row r="74">
          <cell r="B74" t="str">
            <v>Turismo</v>
          </cell>
        </row>
        <row r="75">
          <cell r="B75" t="str">
            <v>Justicia</v>
          </cell>
        </row>
        <row r="76">
          <cell r="B76" t="str">
            <v>Mujer y Desarrollo Social</v>
          </cell>
        </row>
        <row r="77">
          <cell r="B77" t="str">
            <v>Relaciones Exteriores</v>
          </cell>
        </row>
        <row r="78">
          <cell r="B78" t="str">
            <v>Salud</v>
          </cell>
        </row>
        <row r="79">
          <cell r="B79" t="str">
            <v>Trabajo y Promoción del Empleo</v>
          </cell>
        </row>
        <row r="80">
          <cell r="B80" t="str">
            <v>Transportes y Comunicaciones</v>
          </cell>
        </row>
        <row r="81">
          <cell r="B81" t="str">
            <v>Vivienda, Construcción y Saneamiento</v>
          </cell>
        </row>
        <row r="82">
          <cell r="B82" t="str">
            <v>Multisectorial</v>
          </cell>
        </row>
        <row r="87">
          <cell r="B87" t="str">
            <v>(Seleccionar)</v>
          </cell>
        </row>
        <row r="88">
          <cell r="B88" t="str">
            <v>Acceso a créditos</v>
          </cell>
        </row>
        <row r="89">
          <cell r="B89" t="str">
            <v>Apoyo a la Política Redistributiva</v>
          </cell>
        </row>
        <row r="90">
          <cell r="B90" t="str">
            <v>Apoyo a MyPS</v>
          </cell>
        </row>
        <row r="91">
          <cell r="B91" t="str">
            <v>Apoyo a pequeños agricultores</v>
          </cell>
        </row>
        <row r="92">
          <cell r="B92" t="str">
            <v>Asuntos indígenas</v>
          </cell>
        </row>
        <row r="93">
          <cell r="B93" t="str">
            <v>Atención a los niños y adolescentes</v>
          </cell>
        </row>
        <row r="94">
          <cell r="B94" t="str">
            <v>Comisión de Verdad y Reconciliación (CVR)</v>
          </cell>
        </row>
        <row r="95">
          <cell r="B95" t="str">
            <v>Competitividad y Exportación / Acceso al Mercado Exterior</v>
          </cell>
        </row>
        <row r="96">
          <cell r="B96" t="str">
            <v>Conservación de Recursos Naturales y Biodiversidad</v>
          </cell>
        </row>
        <row r="97">
          <cell r="B97" t="str">
            <v>Desarrollo Alternativo</v>
          </cell>
        </row>
        <row r="98">
          <cell r="B98" t="str">
            <v>Desarrollo de Mercado Local</v>
          </cell>
        </row>
        <row r="99">
          <cell r="B99" t="str">
            <v>Desarrollo Turístico</v>
          </cell>
        </row>
        <row r="100">
          <cell r="B100" t="str">
            <v>Educación Técnica Superior</v>
          </cell>
        </row>
        <row r="101">
          <cell r="B101" t="str">
            <v>Empoderamiento y participación ciudadana</v>
          </cell>
        </row>
        <row r="102">
          <cell r="B102" t="str">
            <v>Formación Vocacional</v>
          </cell>
        </row>
        <row r="103">
          <cell r="B103" t="str">
            <v>Fortalecimiento de la Descentralización</v>
          </cell>
        </row>
        <row r="104">
          <cell r="B104" t="str">
            <v>Fortalecimiento de la Red de Salud</v>
          </cell>
        </row>
        <row r="105">
          <cell r="B105" t="str">
            <v>Generación de Empleo e Ingreso</v>
          </cell>
        </row>
        <row r="106">
          <cell r="B106" t="str">
            <v>Innovación y Desarrollo Tecnológico Científico</v>
          </cell>
        </row>
        <row r="107">
          <cell r="B107" t="str">
            <v>Mecanismo de Desarrollo Limpio y Crédito de Carbono</v>
          </cell>
        </row>
        <row r="108">
          <cell r="B108" t="str">
            <v>Mejoramiento de la Calidad de Educación</v>
          </cell>
        </row>
        <row r="109">
          <cell r="B109" t="str">
            <v>Productividad y Desarrollo de Cadenas Productivas</v>
          </cell>
        </row>
        <row r="110">
          <cell r="B110" t="str">
            <v>Reforma Judicial y acceso a la justicia</v>
          </cell>
        </row>
        <row r="111">
          <cell r="B111" t="str">
            <v>Registro de Identidad ciudadana</v>
          </cell>
        </row>
        <row r="112">
          <cell r="B112" t="str">
            <v>Registro de Propiedades</v>
          </cell>
        </row>
        <row r="113">
          <cell r="B113" t="str">
            <v>Solución de conflictos</v>
          </cell>
        </row>
        <row r="114">
          <cell r="B114" t="str">
            <v>Tecnología de Información y Comunicación</v>
          </cell>
        </row>
        <row r="115">
          <cell r="B115" t="str">
            <v>Transparencia y Anticorrupción</v>
          </cell>
        </row>
        <row r="121">
          <cell r="B121" t="str">
            <v>01. Desarrollar una red de protección social que resguarde el capital humano en situación de riesgo</v>
          </cell>
        </row>
        <row r="122">
          <cell r="B122" t="str">
            <v>02. Asegurar el acceso universal al agua potable, saneamiento, servicios e infraestructura básica</v>
          </cell>
        </row>
        <row r="123">
          <cell r="B123" t="str">
            <v>03. Lograr un Estado democrático, transparente y eficiente</v>
          </cell>
        </row>
        <row r="124">
          <cell r="B124" t="str">
            <v>04. Garantizar el acceso universal a la justicia y asegurar la paz</v>
          </cell>
        </row>
        <row r="125">
          <cell r="B125" t="str">
            <v>05. Asegurar el acceso universal a una educación de calidad</v>
          </cell>
        </row>
        <row r="126">
          <cell r="B126" t="str">
            <v>06. Mejorar la salud y nutrición de la población para garantizar una vida activa y saludable</v>
          </cell>
        </row>
        <row r="127">
          <cell r="B127" t="str">
            <v>07. Promover la competitividad nacional y asegurar oportunidades laborales justas para todos</v>
          </cell>
        </row>
        <row r="128">
          <cell r="B128" t="str">
            <v>08. Eliminar toda clase de exclusión y discriminación</v>
          </cell>
        </row>
        <row r="129">
          <cell r="B129" t="str">
            <v>09. Apoyar el proceso de descentralización</v>
          </cell>
        </row>
        <row r="130">
          <cell r="B130" t="str">
            <v>10. Garantizar el desarrollo sostenible y proteger el medio ambiente</v>
          </cell>
        </row>
        <row r="131">
          <cell r="B131" t="str">
            <v>11. Desarrollar la ciencia y tecnología en el país</v>
          </cell>
        </row>
        <row r="132">
          <cell r="B132" t="str">
            <v>12. Fortalecer la integración del Perú al mercado mundial</v>
          </cell>
        </row>
        <row r="133">
          <cell r="B133" t="str">
            <v>00. Otro objetivo estratégico</v>
          </cell>
        </row>
        <row r="138">
          <cell r="C138" t="str">
            <v>Incrementar el volumen y la eficacia del gasto social</v>
          </cell>
        </row>
        <row r="139">
          <cell r="C139" t="str">
            <v>Promover la eficiencia de los programas sociales a través de acciones focalizadas y coordinadas a nivel sectorial, regional y local</v>
          </cell>
        </row>
        <row r="140">
          <cell r="C140" t="str">
            <v>Satisfacer las necesidades alimentarias y nutricionales de la niñez y población vulnerable</v>
          </cell>
        </row>
        <row r="141">
          <cell r="C141" t="str">
            <v>Desarrollar capacidades laborales en la población de menores ingresos</v>
          </cell>
        </row>
        <row r="142">
          <cell r="C142" t="str">
            <v>Promover programas de empleo e inserción laboral para las personas sin sustento</v>
          </cell>
        </row>
        <row r="143">
          <cell r="C143" t="str">
            <v>Crear y fortalecer circuitos económicos en las áreas críticas</v>
          </cell>
        </row>
        <row r="144">
          <cell r="C144" t="str">
            <v>Asegurar a la población más pobre, el pleno ejercicio de la ciudadanía</v>
          </cell>
        </row>
        <row r="145">
          <cell r="C145" t="str">
            <v>Lograr el acceso universal a la provisión de agua potable y saneamiento</v>
          </cell>
        </row>
        <row r="146">
          <cell r="C146" t="str">
            <v>Desarrollar ciudades intermedias e infraestructura vial en el ámbito rural</v>
          </cell>
        </row>
        <row r="147">
          <cell r="C147" t="str">
            <v>Promover el acceso a una vivienda digna y el ordenamiento de los espacios urbanos y rurales</v>
          </cell>
        </row>
        <row r="148">
          <cell r="C148" t="str">
            <v>Erradicar la corrupción de la administración pública y promover la ética y transparencia</v>
          </cell>
        </row>
        <row r="149">
          <cell r="C149" t="str">
            <v>Reformar la administración pública para garantizar un estado eficiente</v>
          </cell>
        </row>
        <row r="150">
          <cell r="C150" t="str">
            <v>Desarrollar las capacidades técnicas y de gestión del sector público</v>
          </cell>
        </row>
        <row r="151">
          <cell r="C151" t="str">
            <v>Asegurar la estabilidad institucional en el marco de un planeamiento estratégico nacional</v>
          </cell>
        </row>
        <row r="152">
          <cell r="C152" t="str">
            <v>Asegurar la libertad de expresión, libertad de prensa y acceso a la información pública</v>
          </cell>
        </row>
        <row r="153">
          <cell r="C153" t="str">
            <v>Ampliar los mecanismos de concertación, representación y participación ciudadana</v>
          </cell>
        </row>
        <row r="154">
          <cell r="C154" t="str">
            <v>Preservar y fomentar la identidad nacional y su patrimonio</v>
          </cell>
        </row>
        <row r="155">
          <cell r="C155" t="str">
            <v>Desarrollar una política exterior basada en los intereses del Perú, la promoción de la democracia, los derechos humanos y el respeto al orden jurídico internacional</v>
          </cell>
        </row>
        <row r="156">
          <cell r="C156" t="str">
            <v>Proteger los derechos humanos, asegurar la sanción a los responsables de su violación y la reparación a las victimas</v>
          </cell>
        </row>
        <row r="157">
          <cell r="C157" t="str">
            <v>Fortalecer el funcionamiento eficiente, justo, predecible y oportuno del sistema judicial</v>
          </cell>
        </row>
        <row r="158">
          <cell r="C158" t="str">
            <v>Fomentar mecanismos alternativos de solución de controversias</v>
          </cell>
        </row>
        <row r="159">
          <cell r="C159" t="str">
            <v>Prevenir y sancionar todas las formas de violencia familiar, sexual y trabajo infantil</v>
          </cell>
        </row>
        <row r="160">
          <cell r="C160" t="str">
            <v>Garantizar el ejercicio de los derechos y deberes ciudadanos y una  mayor protección a los grupos vulnerables</v>
          </cell>
        </row>
        <row r="161">
          <cell r="C161" t="str">
            <v>Promover un sistema nacional de seguridad ciudadana en la totalidad de provincias y distritos del país</v>
          </cell>
        </row>
        <row r="162">
          <cell r="C162" t="str">
            <v>Prevenir las actividades del terrorismo, narcotráfico y actividades que afecten la seguridad nacional</v>
          </cell>
        </row>
        <row r="163">
          <cell r="C163" t="str">
            <v>Formalizar la propiedad de la tierra y crear condiciones para el acceso al mercado</v>
          </cell>
        </row>
        <row r="164">
          <cell r="C164" t="str">
            <v>Asegurar una educación básica universal y de calidad</v>
          </cell>
        </row>
        <row r="165">
          <cell r="C165" t="str">
            <v>Mejorar la calidad de la educación en la infancia temprana e inicial</v>
          </cell>
        </row>
        <row r="166">
          <cell r="C166" t="str">
            <v>Elevar la calidad de la enseñanza docente</v>
          </cell>
        </row>
        <row r="167">
          <cell r="C167" t="str">
            <v>Mejorar la gestión y descentralización del sistema educativo</v>
          </cell>
        </row>
        <row r="168">
          <cell r="C168" t="str">
            <v>Ampliar el acceso y mejorar el nivel de escolaridad rural respetando la diversidad cultural</v>
          </cell>
        </row>
        <row r="169">
          <cell r="C169" t="str">
            <v>Desarrollar una infraestructura educativa que garantice buena educación</v>
          </cell>
        </row>
        <row r="170">
          <cell r="C170" t="str">
            <v>Fomentar una cultura investigación científica e innovación en la educación</v>
          </cell>
        </row>
        <row r="171">
          <cell r="C171" t="str">
            <v>Articular la relación entre la actividad productiva y la formación técnica y profesional</v>
          </cell>
        </row>
        <row r="172">
          <cell r="C172" t="str">
            <v>Reducir la mortalidad materna-infantil</v>
          </cell>
        </row>
        <row r="173">
          <cell r="C173" t="str">
            <v>Alcanzar un nivel saludable de alimentación y nutrición en la población materna-infantil</v>
          </cell>
        </row>
        <row r="174">
          <cell r="C174" t="str">
            <v>Promover en la población una cultura de prevención y prácticas saludables</v>
          </cell>
        </row>
        <row r="175">
          <cell r="C175" t="str">
            <v>Ampliar y descentralizar los servicios de salud</v>
          </cell>
        </row>
        <row r="176">
          <cell r="C176" t="str">
            <v>Fortalecer los programas de salud pública y el aseguramiento universal</v>
          </cell>
        </row>
        <row r="177">
          <cell r="C177" t="str">
            <v>Facilitar el acceso a los medicamentos esenciales a precios asequibles</v>
          </cell>
        </row>
        <row r="178">
          <cell r="C178" t="str">
            <v>Fortalecer las capacidades del personal que presta servicios de salud</v>
          </cell>
        </row>
        <row r="179">
          <cell r="C179" t="str">
            <v>Desarrollar una estrategia sanitaria de salud sexual y reproductiva</v>
          </cell>
        </row>
        <row r="180">
          <cell r="C180" t="str">
            <v>Garantizar la salud de los pueblos indígenas</v>
          </cell>
        </row>
        <row r="181">
          <cell r="C181" t="str">
            <v>Prevenir y controlar las infecciones de transmisión sexual VIH-SIDA</v>
          </cell>
        </row>
        <row r="182">
          <cell r="C182" t="str">
            <v>Prevenir y controlar los problemas de drogadicción, especialmente entre los adolescentes</v>
          </cell>
        </row>
        <row r="183">
          <cell r="C183" t="str">
            <v>Reducir la incidencia de tuberculosis y otras enfermedades graves</v>
          </cell>
        </row>
        <row r="184">
          <cell r="C184" t="str">
            <v>Promover la formalización de toda la actividad económica del país</v>
          </cell>
        </row>
        <row r="185">
          <cell r="C185" t="str">
            <v>Promover la estabilidad macroeconómica del país</v>
          </cell>
        </row>
        <row r="186">
          <cell r="C186" t="str">
            <v>Asegurar oportunidades de trabajo digno y productivo para todos, especialmente la juventud</v>
          </cell>
        </row>
        <row r="187">
          <cell r="C187" t="str">
            <v>Desarrollar una infraestructura que asegure la fluidez de los negocios y el comercio</v>
          </cell>
        </row>
        <row r="188">
          <cell r="C188" t="str">
            <v>Expandir la frontera agrícola y el incremento de la producción agropecuaria con valor agregado con énfasis en las exportaciones</v>
          </cell>
        </row>
        <row r="189">
          <cell r="C189" t="str">
            <v>Promover la inversión privada nacional y extranjera, fomentando una cultura de competitividad</v>
          </cell>
        </row>
        <row r="190">
          <cell r="C190" t="str">
            <v>Promover oportunidades económicas y financieras para las pequeñas y medianas empresas</v>
          </cell>
        </row>
        <row r="191">
          <cell r="C191" t="str">
            <v>Incentivar la actividad manufacturera e industrial</v>
          </cell>
        </row>
        <row r="192">
          <cell r="C192" t="str">
            <v>Fomentar el desarrollo de los sectores económicos estratégicos</v>
          </cell>
        </row>
        <row r="193">
          <cell r="C193" t="str">
            <v>Promover el desarrollo y consolidación del mercado financiero y de capitales</v>
          </cell>
        </row>
        <row r="194">
          <cell r="C194" t="str">
            <v>Desarrollar una oferta turística competitiva y sostenible</v>
          </cell>
        </row>
        <row r="195">
          <cell r="C195" t="str">
            <v>Fomentar una cultura de competitividad en el empresariado local y ciudadanía en general</v>
          </cell>
        </row>
        <row r="196">
          <cell r="C196" t="str">
            <v>Instituir un sistema de garantías para la protección de los derechos del niño, la niña y el adolescente</v>
          </cell>
        </row>
        <row r="197">
          <cell r="C197" t="str">
            <v>Promover la igualdad de género en todos los ámbitos sociales, económicos y políticos</v>
          </cell>
        </row>
        <row r="198">
          <cell r="C198" t="str">
            <v>Eliminar toda clase de exclusión étnica, racial, social cultural</v>
          </cell>
        </row>
        <row r="199">
          <cell r="C199" t="str">
            <v>Expandir las oportunidades de acceso a la educación de calidad  para la población femenina rural</v>
          </cell>
        </row>
        <row r="200">
          <cell r="C200" t="str">
            <v>Desarrollar programas de protección para los discapacitados</v>
          </cell>
        </row>
        <row r="201">
          <cell r="C201" t="str">
            <v>Proteger al adulto mayor</v>
          </cell>
        </row>
        <row r="202">
          <cell r="C202" t="str">
            <v>Articular el territorio nacional de modo que promueva la integración económica, social y cultural del país</v>
          </cell>
        </row>
        <row r="203">
          <cell r="C203" t="str">
            <v>Culminar el proceso de transferencia de competencias, recursos y funciones a los gobiernos regionales y locales</v>
          </cell>
        </row>
        <row r="204">
          <cell r="C204" t="str">
            <v>Fortalecer las capacidades de formulación y gestión de proyectos de los gobiernos regionales y locales</v>
          </cell>
        </row>
        <row r="205">
          <cell r="C205" t="str">
            <v>Fomentar el desarrollo de políticas coordinadas entre los niveles central, regional y local</v>
          </cell>
        </row>
        <row r="206">
          <cell r="C206" t="str">
            <v>Promover el desarrollo de cadenas productivas con acceso a los mercados</v>
          </cell>
        </row>
        <row r="207">
          <cell r="C207" t="str">
            <v>Promover el desarrollo fronterizo con una cultura de paz</v>
          </cell>
        </row>
        <row r="208">
          <cell r="C208" t="str">
            <v>Conservar y proteger el medio ambiente, los recursos naturales y la biodiversidad</v>
          </cell>
        </row>
        <row r="209">
          <cell r="C209" t="str">
            <v>Aprovechar los recursos naturales y la biodiversidad sobre la base de criterios de competitividad y sostenibilidad</v>
          </cell>
        </row>
        <row r="210">
          <cell r="C210" t="str">
            <v>Desarrollar ciencia y tecnología que favorezca el aprovechamiento de los recursos naturales y del ambiente</v>
          </cell>
        </row>
        <row r="211">
          <cell r="C211" t="str">
            <v>Fomentar el enfoque de producción limpia en el sector privado y una cultura de vigilancia en la sociedad civil</v>
          </cell>
        </row>
        <row r="212">
          <cell r="C212" t="str">
            <v>Descentralizar y fortalecer  las capacidades de gestión ambiental a nivel nacional, regional y local</v>
          </cell>
        </row>
        <row r="213">
          <cell r="C213" t="str">
            <v>Modernizar el agro y la agroindustria, fomentando la investigación genética y tecnológica</v>
          </cell>
        </row>
        <row r="214">
          <cell r="C214" t="str">
            <v>Mejorar el manejo de aguas y suelos con tecnologías modernas de riego</v>
          </cell>
        </row>
        <row r="215">
          <cell r="C215" t="str">
            <v>Fomentar una cultura de prevención, control de riesgos y vulnerabilidad ante los desastres naturales</v>
          </cell>
        </row>
        <row r="216">
          <cell r="C216" t="str">
            <v>Incrementar el desarrollo de cultivos alternativos sostenibles</v>
          </cell>
        </row>
        <row r="217">
          <cell r="C217" t="str">
            <v>Fomentar la inversión nacional en investigación científica y desarrollo tecnológico</v>
          </cell>
        </row>
        <row r="218">
          <cell r="C218" t="str">
            <v>Apoyar la creación y fortalecimiento de centros y foros de investigación con difusión de resultados</v>
          </cell>
        </row>
        <row r="219">
          <cell r="C219" t="str">
            <v>Incentivar la transferencia de tecnología dirigida a aumentar la competitividad de las empresas</v>
          </cell>
        </row>
        <row r="220">
          <cell r="C220" t="str">
            <v>Articular la ciencia y tecnología a la solución de problemas y satisfacción de demandas en áreas estratégicas de desarrollo</v>
          </cell>
        </row>
        <row r="221">
          <cell r="C221" t="str">
            <v>Promover la mejora continua del capital humano altamente calificado, comprometiendo su desempeño en el país</v>
          </cell>
        </row>
        <row r="222">
          <cell r="C222" t="str">
            <v>Desarrollar un sistema comercial abierto y no discriminatorio basado en reglas predecibles</v>
          </cell>
        </row>
        <row r="223">
          <cell r="C223" t="str">
            <v>Contar con un marco legal que facilite y agilice el comercio exterior</v>
          </cell>
        </row>
        <row r="224">
          <cell r="C224" t="str">
            <v>Diversificar la oferta de las exportaciones con valor agregado, especialmente las no tradicionales</v>
          </cell>
        </row>
        <row r="225">
          <cell r="C225" t="str">
            <v>Fortalecer las capacidades de negociación en función a nuestros intereses nacionales</v>
          </cell>
        </row>
        <row r="226">
          <cell r="C226" t="str">
            <v>Establecer una estrategia integral de promoción comercial y búsqueda de nuevos mercados</v>
          </cell>
        </row>
        <row r="227">
          <cell r="C227" t="str">
            <v>Asegurar la sostenibilidad de la deuda del país</v>
          </cell>
        </row>
        <row r="228">
          <cell r="C228" t="str">
            <v>Otra meta</v>
          </cell>
        </row>
        <row r="233">
          <cell r="B233" t="str">
            <v>(Seleccionar)</v>
          </cell>
        </row>
        <row r="234">
          <cell r="B234" t="str">
            <v>Capacidad Humana / Derechos Fundamentales</v>
          </cell>
        </row>
        <row r="235">
          <cell r="B235" t="str">
            <v>Salud Básica</v>
          </cell>
        </row>
        <row r="236">
          <cell r="B236" t="str">
            <v>Alimentación y Nutrición Básica</v>
          </cell>
        </row>
        <row r="237">
          <cell r="B237" t="str">
            <v>Educación Básica</v>
          </cell>
        </row>
        <row r="238">
          <cell r="B238" t="str">
            <v>Saneamiento Básico</v>
          </cell>
        </row>
        <row r="239">
          <cell r="B239" t="str">
            <v>Justicia Básica</v>
          </cell>
        </row>
        <row r="240">
          <cell r="B240" t="str">
            <v>Seguridad Ciudadana</v>
          </cell>
        </row>
        <row r="241">
          <cell r="B241" t="str">
            <v>Oportunidades</v>
          </cell>
        </row>
        <row r="242">
          <cell r="B242" t="str">
            <v xml:space="preserve">Capacitación Técnica </v>
          </cell>
        </row>
        <row r="243">
          <cell r="B243" t="str">
            <v>Desarrollo Rural</v>
          </cell>
        </row>
        <row r="244">
          <cell r="B244" t="str">
            <v>Mejoramiento de Ingreso</v>
          </cell>
        </row>
        <row r="245">
          <cell r="B245" t="str">
            <v>Vivienda Básica</v>
          </cell>
        </row>
        <row r="246">
          <cell r="B246" t="str">
            <v>Electrificación</v>
          </cell>
        </row>
        <row r="247">
          <cell r="B247" t="str">
            <v>Infraestructura Vial Rural</v>
          </cell>
        </row>
        <row r="248">
          <cell r="B248" t="str">
            <v>Comunicaciones</v>
          </cell>
        </row>
        <row r="249">
          <cell r="B249" t="str">
            <v>Red de Protección</v>
          </cell>
        </row>
        <row r="250">
          <cell r="B250" t="str">
            <v>Fondo Social y Atención a los más vulnerables</v>
          </cell>
        </row>
        <row r="251">
          <cell r="B251" t="str">
            <v>Operacionalización</v>
          </cell>
        </row>
        <row r="252">
          <cell r="B252" t="str">
            <v>Mecanismo de Monitoreo y evaluación</v>
          </cell>
        </row>
        <row r="253">
          <cell r="B253" t="str">
            <v>Fortalecer la descentralización</v>
          </cell>
        </row>
        <row r="254">
          <cell r="B254" t="str">
            <v>Empoderamiento ciudadano</v>
          </cell>
        </row>
        <row r="255">
          <cell r="B255" t="str">
            <v>Gestión Financiera</v>
          </cell>
        </row>
        <row r="256">
          <cell r="B256" t="str">
            <v>Ninguno de estos temas</v>
          </cell>
        </row>
        <row r="261">
          <cell r="B261" t="str">
            <v>(Seleccionar)</v>
          </cell>
        </row>
        <row r="262">
          <cell r="B262" t="str">
            <v>Ningún tema del milenio</v>
          </cell>
        </row>
        <row r="263">
          <cell r="B263" t="str">
            <v>Erradicar la extrema pobreza y el hambre</v>
          </cell>
        </row>
        <row r="264">
          <cell r="B264" t="str">
            <v>Lograr la educación primaria universal</v>
          </cell>
        </row>
        <row r="265">
          <cell r="B265" t="str">
            <v>Promover la igualdad de género y la ampliación de los medios de accion de la mujer</v>
          </cell>
        </row>
        <row r="266">
          <cell r="B266" t="str">
            <v>Reducir la mortalidad infantil</v>
          </cell>
        </row>
        <row r="267">
          <cell r="B267" t="str">
            <v>Mejorar la salud materna</v>
          </cell>
        </row>
        <row r="268">
          <cell r="B268" t="str">
            <v>Combatir el VIH/SIDA, el paludismo y otras enfermedades</v>
          </cell>
        </row>
        <row r="269">
          <cell r="B269" t="str">
            <v>Asegurar la sostenibilidad del medio ambiente</v>
          </cell>
        </row>
        <row r="270">
          <cell r="B270" t="str">
            <v>Entablar una alianza mundial para el desarrollo</v>
          </cell>
        </row>
        <row r="277">
          <cell r="B277" t="str">
            <v>(Seleccionar)</v>
          </cell>
        </row>
        <row r="278">
          <cell r="B278" t="str">
            <v>Oficial</v>
          </cell>
        </row>
        <row r="279">
          <cell r="B279" t="str">
            <v>Privado</v>
          </cell>
        </row>
      </sheetData>
      <sheetData sheetId="2">
        <row r="11">
          <cell r="B11" t="str">
            <v>(Seleccionar)</v>
          </cell>
        </row>
        <row r="12">
          <cell r="B12" t="str">
            <v xml:space="preserve">11110- Gerencia administrativa y política educativa </v>
          </cell>
        </row>
        <row r="13">
          <cell r="B13" t="str">
            <v>11120- Facilidades y capacitación en educación</v>
          </cell>
        </row>
        <row r="14">
          <cell r="B14" t="str">
            <v>11130- Capacitación de profesores</v>
          </cell>
        </row>
        <row r="15">
          <cell r="B15" t="str">
            <v>11182- Investigación en la educación</v>
          </cell>
        </row>
        <row r="16">
          <cell r="B16" t="str">
            <v>11220- Educación primaria</v>
          </cell>
        </row>
        <row r="17">
          <cell r="B17" t="str">
            <v>11230- Habilidades básicas de vida para jóvenes y adultos</v>
          </cell>
        </row>
        <row r="18">
          <cell r="B18" t="str">
            <v>11240- Educación para infantes</v>
          </cell>
        </row>
        <row r="19">
          <cell r="B19" t="str">
            <v>11320- Educación secundaria</v>
          </cell>
        </row>
        <row r="20">
          <cell r="B20" t="str">
            <v xml:space="preserve">11330- Formación ocupacional </v>
          </cell>
        </row>
        <row r="21">
          <cell r="B21" t="str">
            <v>11420- Educación Superior</v>
          </cell>
        </row>
        <row r="22">
          <cell r="B22" t="str">
            <v>11430- Capacitación gerencial y técnica avanzada</v>
          </cell>
        </row>
        <row r="23">
          <cell r="B23" t="str">
            <v>12110- Gestión administrativa y política en salud</v>
          </cell>
        </row>
        <row r="24">
          <cell r="B24" t="str">
            <v>12181- Educación y entrenamiento médico</v>
          </cell>
        </row>
        <row r="25">
          <cell r="B25" t="str">
            <v>12182- Investigación médica</v>
          </cell>
        </row>
        <row r="26">
          <cell r="B26" t="str">
            <v>12191- Servicios médicos</v>
          </cell>
        </row>
        <row r="27">
          <cell r="B27" t="str">
            <v>12220- Cuidados básicos de la salud</v>
          </cell>
        </row>
        <row r="28">
          <cell r="B28" t="str">
            <v>12230- Infraestructura básica de la salud</v>
          </cell>
        </row>
        <row r="29">
          <cell r="B29" t="str">
            <v xml:space="preserve">12240- Nutrición básica </v>
          </cell>
        </row>
        <row r="30">
          <cell r="B30" t="str">
            <v>12250- Control de enfermedades infecciosas.</v>
          </cell>
        </row>
        <row r="31">
          <cell r="B31" t="str">
            <v>12261- Educación de la salud</v>
          </cell>
        </row>
        <row r="32">
          <cell r="B32" t="str">
            <v>12281- Desarrollo del personal de salud</v>
          </cell>
        </row>
        <row r="33">
          <cell r="B33" t="str">
            <v>13010- Políticas demográficas y gestión administrativa</v>
          </cell>
        </row>
        <row r="34">
          <cell r="B34" t="str">
            <v>13020- Asistencia médica reproductiva</v>
          </cell>
        </row>
        <row r="35">
          <cell r="B35" t="str">
            <v>13030- Planificación familiar</v>
          </cell>
        </row>
        <row r="36">
          <cell r="B36" t="str">
            <v>13040- Control de enfermedades de transmisión sexual incluyendo VIH/SIDA.</v>
          </cell>
        </row>
        <row r="37">
          <cell r="B37" t="str">
            <v>13081- Desarrollo de personal para la salud de la población y salud reproductiva</v>
          </cell>
        </row>
        <row r="38">
          <cell r="B38" t="str">
            <v>14010- Políticas de recursos hídricos y gestión administrativa</v>
          </cell>
        </row>
        <row r="39">
          <cell r="B39" t="str">
            <v>14015- Protección de los recursos de agua</v>
          </cell>
        </row>
        <row r="40">
          <cell r="B40" t="str">
            <v>14020- Sistemas centrales de abastecimiento de agua y saneamiento</v>
          </cell>
        </row>
        <row r="41">
          <cell r="B41" t="str">
            <v>14030- Suministro básico de agua potable y saneamiento básico</v>
          </cell>
        </row>
        <row r="42">
          <cell r="B42" t="str">
            <v xml:space="preserve">14040- Desarrollo fluvial </v>
          </cell>
        </row>
        <row r="43">
          <cell r="B43" t="str">
            <v>14050- Eliminación y administración de desechos sólidos</v>
          </cell>
        </row>
        <row r="44">
          <cell r="B44" t="str">
            <v>14081- Educación y capacitación sobre abastecimiento de agua y saneamiento.</v>
          </cell>
        </row>
        <row r="45">
          <cell r="B45" t="str">
            <v>15010- Políticas de desarrollo y políticas  económicas/Planeamiento</v>
          </cell>
        </row>
        <row r="46">
          <cell r="B46" t="str">
            <v>15020- Administración financiera del sector público</v>
          </cell>
        </row>
        <row r="47">
          <cell r="B47" t="str">
            <v>15030- Desarrollo legal y judicial</v>
          </cell>
        </row>
        <row r="48">
          <cell r="B48" t="str">
            <v>15040- Administración gubernamental</v>
          </cell>
        </row>
        <row r="49">
          <cell r="B49" t="str">
            <v>15050- Fortalecimiento de la sociedad civil</v>
          </cell>
        </row>
        <row r="50">
          <cell r="B50" t="str">
            <v>15061- Construcción de la paz después del conflicto (UN).</v>
          </cell>
        </row>
        <row r="51">
          <cell r="B51" t="str">
            <v>15062- Elecciones</v>
          </cell>
        </row>
        <row r="52">
          <cell r="B52" t="str">
            <v>15063- Derechos humanos</v>
          </cell>
        </row>
        <row r="53">
          <cell r="B53" t="str">
            <v>15064- Desmovilización</v>
          </cell>
        </row>
        <row r="54">
          <cell r="B54" t="str">
            <v>15065- Flujo libre de información</v>
          </cell>
        </row>
        <row r="55">
          <cell r="B55" t="str">
            <v>15066- Retiro de minas</v>
          </cell>
        </row>
        <row r="56">
          <cell r="B56" t="str">
            <v>16010- Servicios de bienestar social</v>
          </cell>
        </row>
        <row r="57">
          <cell r="B57" t="str">
            <v>16020- Política de empleo y dirección administrativa</v>
          </cell>
        </row>
        <row r="58">
          <cell r="B58" t="str">
            <v>16030- Política de vivienda y dirección administrativa</v>
          </cell>
        </row>
        <row r="59">
          <cell r="B59" t="str">
            <v>16040- Vivienda de bajo costo</v>
          </cell>
        </row>
        <row r="60">
          <cell r="B60" t="str">
            <v>16050- Ayuda multisectorial para servicios sociales básicos</v>
          </cell>
        </row>
        <row r="61">
          <cell r="B61" t="str">
            <v>16061- Cultura y recreación</v>
          </cell>
        </row>
        <row r="62">
          <cell r="B62" t="str">
            <v>16062- Construcción de la capacidad estadística</v>
          </cell>
        </row>
        <row r="63">
          <cell r="B63" t="str">
            <v>16063- Control de narcóticos</v>
          </cell>
        </row>
        <row r="64">
          <cell r="B64" t="str">
            <v>16330- Asentamiento</v>
          </cell>
        </row>
        <row r="65">
          <cell r="B65" t="str">
            <v xml:space="preserve">21010- Política de transporte y gestión administrativa </v>
          </cell>
        </row>
        <row r="66">
          <cell r="B66" t="str">
            <v xml:space="preserve">21020- Transporte terrestre </v>
          </cell>
        </row>
        <row r="67">
          <cell r="B67" t="str">
            <v xml:space="preserve">21030- Transporte ferroviario </v>
          </cell>
        </row>
        <row r="68">
          <cell r="B68" t="str">
            <v>21040- Transporte acuático</v>
          </cell>
        </row>
        <row r="69">
          <cell r="B69" t="str">
            <v>21050- Transporte aéreo</v>
          </cell>
        </row>
        <row r="70">
          <cell r="B70" t="str">
            <v>21061- Almacenaje</v>
          </cell>
        </row>
        <row r="71">
          <cell r="B71" t="str">
            <v xml:space="preserve">21081- Educación y capacitación en transporte y almacenamiento </v>
          </cell>
        </row>
        <row r="72">
          <cell r="B72" t="str">
            <v xml:space="preserve">22010- Política de comunicaciones y gestión administrativa </v>
          </cell>
        </row>
        <row r="73">
          <cell r="B73" t="str">
            <v>22020- Telecomunicaciones</v>
          </cell>
        </row>
        <row r="74">
          <cell r="B74" t="str">
            <v xml:space="preserve">22030- Radio/televisión/prensa </v>
          </cell>
        </row>
        <row r="75">
          <cell r="B75" t="str">
            <v>22040- Tecnología se información y comunicación (TIC)</v>
          </cell>
        </row>
        <row r="76">
          <cell r="B76" t="str">
            <v xml:space="preserve">23010- Políticas energéticas y gestión administrativa </v>
          </cell>
        </row>
        <row r="77">
          <cell r="B77" t="str">
            <v xml:space="preserve">23020- Generación de energía/fuentes no renovables </v>
          </cell>
        </row>
        <row r="78">
          <cell r="B78" t="str">
            <v xml:space="preserve">23030- Generación de energía/fuentes renovables  </v>
          </cell>
        </row>
        <row r="79">
          <cell r="B79" t="str">
            <v>23040- Transmisión eléctrica/distribución</v>
          </cell>
        </row>
        <row r="80">
          <cell r="B80" t="str">
            <v xml:space="preserve">23050- Distribución de gas </v>
          </cell>
        </row>
        <row r="81">
          <cell r="B81" t="str">
            <v xml:space="preserve">23061- Plantas de energía a petróleo </v>
          </cell>
        </row>
        <row r="82">
          <cell r="B82" t="str">
            <v xml:space="preserve">23062- Plantas de energía a gas </v>
          </cell>
        </row>
        <row r="83">
          <cell r="B83" t="str">
            <v xml:space="preserve">23063- Plantas de energía a carbón </v>
          </cell>
        </row>
        <row r="84">
          <cell r="B84" t="str">
            <v>23064- Plantas de energía nuclear</v>
          </cell>
        </row>
        <row r="85">
          <cell r="B85" t="str">
            <v xml:space="preserve">23065- Plantas de energía hidroeléctrica </v>
          </cell>
        </row>
        <row r="86">
          <cell r="B86" t="str">
            <v xml:space="preserve">23066- Energía geotérmica </v>
          </cell>
        </row>
        <row r="87">
          <cell r="B87" t="str">
            <v xml:space="preserve">23067- Energía solar </v>
          </cell>
        </row>
        <row r="88">
          <cell r="B88" t="str">
            <v xml:space="preserve">23068- Energía eólica </v>
          </cell>
        </row>
        <row r="89">
          <cell r="B89" t="str">
            <v xml:space="preserve">23069- Energía maremotriz  </v>
          </cell>
        </row>
        <row r="90">
          <cell r="B90" t="str">
            <v>23070- Biomasa</v>
          </cell>
        </row>
        <row r="91">
          <cell r="B91" t="str">
            <v xml:space="preserve">23081- Educación/capacitación  en energía </v>
          </cell>
        </row>
        <row r="92">
          <cell r="B92" t="str">
            <v xml:space="preserve">23082- Investigación sobre energía </v>
          </cell>
        </row>
        <row r="93">
          <cell r="B93" t="str">
            <v xml:space="preserve">24010- Políticas financieras y gestión administrativa </v>
          </cell>
        </row>
        <row r="94">
          <cell r="B94" t="str">
            <v xml:space="preserve">24020- Instituciones monetarias </v>
          </cell>
        </row>
        <row r="95">
          <cell r="B95" t="str">
            <v>24030- Intermediarios financieros del sector formal</v>
          </cell>
        </row>
        <row r="96">
          <cell r="B96" t="str">
            <v>24040- Intermediarios finacieros del sector informal/semi-formal</v>
          </cell>
        </row>
        <row r="97">
          <cell r="B97" t="str">
            <v xml:space="preserve">24081- Educación/capacitación en banca y servicios financieros </v>
          </cell>
        </row>
        <row r="98">
          <cell r="B98" t="str">
            <v xml:space="preserve">25010- Servicios de apoyo a negocios e instituciones </v>
          </cell>
        </row>
        <row r="99">
          <cell r="B99" t="str">
            <v>25020- Privatización</v>
          </cell>
        </row>
        <row r="100">
          <cell r="B100" t="str">
            <v>31110- Política agraria y gestión administrativa</v>
          </cell>
        </row>
        <row r="101">
          <cell r="B101" t="str">
            <v xml:space="preserve">31120- Desarrollo agrícola </v>
          </cell>
        </row>
        <row r="102">
          <cell r="B102" t="str">
            <v xml:space="preserve">31130- Recursos de tierras agrícolas </v>
          </cell>
        </row>
        <row r="103">
          <cell r="B103" t="str">
            <v xml:space="preserve">31140- Agua como recursos agrícola </v>
          </cell>
        </row>
        <row r="104">
          <cell r="B104" t="str">
            <v xml:space="preserve">31150- Insumos agrícolas </v>
          </cell>
        </row>
        <row r="105">
          <cell r="B105" t="str">
            <v xml:space="preserve">31161- Producción de cultivos alimenticios </v>
          </cell>
        </row>
        <row r="106">
          <cell r="B106" t="str">
            <v xml:space="preserve">31162- Cultivos industriales/cultivos de exportación </v>
          </cell>
        </row>
        <row r="107">
          <cell r="B107" t="str">
            <v>31163- Ganado</v>
          </cell>
        </row>
        <row r="108">
          <cell r="B108" t="str">
            <v>31164- Reforma agraria</v>
          </cell>
        </row>
        <row r="109">
          <cell r="B109" t="str">
            <v xml:space="preserve">31165- Desarrollo agrícola alternativo </v>
          </cell>
        </row>
        <row r="110">
          <cell r="B110" t="str">
            <v>31166- Extensión agrícola</v>
          </cell>
        </row>
        <row r="111">
          <cell r="B111" t="str">
            <v xml:space="preserve">31181- Educación/capacitación agrícola </v>
          </cell>
        </row>
        <row r="112">
          <cell r="B112" t="str">
            <v xml:space="preserve">31182- Investigación agrícola </v>
          </cell>
        </row>
        <row r="113">
          <cell r="B113" t="str">
            <v xml:space="preserve">31191- Servicios agrícolas </v>
          </cell>
        </row>
        <row r="114">
          <cell r="B114" t="str">
            <v xml:space="preserve">31192- Protección de plantas, post cosecha y control de pestes. </v>
          </cell>
        </row>
        <row r="115">
          <cell r="B115" t="str">
            <v xml:space="preserve">31193- Servicios agrícolas financieros </v>
          </cell>
        </row>
        <row r="116">
          <cell r="B116" t="str">
            <v>31194- Cooperativas agrícolas</v>
          </cell>
        </row>
        <row r="117">
          <cell r="B117" t="str">
            <v>31195- Ganado/servicios veterinarios</v>
          </cell>
        </row>
        <row r="118">
          <cell r="B118" t="str">
            <v>31210- Política forestal y gestión administrativa</v>
          </cell>
        </row>
        <row r="119">
          <cell r="B119" t="str">
            <v xml:space="preserve">31220- Desarrollo forestal </v>
          </cell>
        </row>
        <row r="120">
          <cell r="B120" t="str">
            <v>31261- Leña/carbón</v>
          </cell>
        </row>
        <row r="121">
          <cell r="B121" t="str">
            <v>31281- Educación forestal /capacitación</v>
          </cell>
        </row>
        <row r="122">
          <cell r="B122" t="str">
            <v>31282- Investigación forestal</v>
          </cell>
        </row>
        <row r="123">
          <cell r="B123" t="str">
            <v>31291- Servicios forestales</v>
          </cell>
        </row>
        <row r="124">
          <cell r="B124" t="str">
            <v xml:space="preserve">31310- Política pesquera y gestión administrativa </v>
          </cell>
        </row>
        <row r="125">
          <cell r="B125" t="str">
            <v>31320- Desarrollo pesquero</v>
          </cell>
        </row>
        <row r="126">
          <cell r="B126" t="str">
            <v>31381- Educación/capacitación pesquera</v>
          </cell>
        </row>
        <row r="127">
          <cell r="B127" t="str">
            <v>31382- Investigación pesquera</v>
          </cell>
        </row>
        <row r="128">
          <cell r="B128" t="str">
            <v>31391- Servicios pesqueros</v>
          </cell>
        </row>
        <row r="129">
          <cell r="B129" t="str">
            <v xml:space="preserve">32110- Políticas industriales y gestión administrativa </v>
          </cell>
        </row>
        <row r="130">
          <cell r="B130" t="str">
            <v xml:space="preserve">32120- Desarrollo industrial </v>
          </cell>
        </row>
        <row r="131">
          <cell r="B131" t="str">
            <v>32130- Desarrollo de pequeñas y medianas empresas</v>
          </cell>
        </row>
        <row r="132">
          <cell r="B132" t="str">
            <v xml:space="preserve">32140- Industrias caseras y artesanías </v>
          </cell>
        </row>
        <row r="133">
          <cell r="B133" t="str">
            <v>32161- Agro-industrias</v>
          </cell>
        </row>
        <row r="134">
          <cell r="B134" t="str">
            <v>32162- Industrias forestales</v>
          </cell>
        </row>
        <row r="135">
          <cell r="B135" t="str">
            <v>32163- Textiles, cueros y substitutos</v>
          </cell>
        </row>
        <row r="136">
          <cell r="B136" t="str">
            <v xml:space="preserve">32164- Químicos </v>
          </cell>
        </row>
        <row r="137">
          <cell r="B137" t="str">
            <v xml:space="preserve">32165- Fábricas de abonos </v>
          </cell>
        </row>
        <row r="138">
          <cell r="B138" t="str">
            <v>32166- Cemento/cal/yeso</v>
          </cell>
        </row>
        <row r="139">
          <cell r="B139" t="str">
            <v>32167- Producción de energía</v>
          </cell>
        </row>
        <row r="140">
          <cell r="B140" t="str">
            <v>32168- Producción farmacéutica</v>
          </cell>
        </row>
        <row r="141">
          <cell r="B141" t="str">
            <v xml:space="preserve">32169- Industrias metalúrgicas básicas </v>
          </cell>
        </row>
        <row r="142">
          <cell r="B142" t="str">
            <v xml:space="preserve">32170- Industrias metalúrgicas no ferrosas </v>
          </cell>
        </row>
        <row r="143">
          <cell r="B143" t="str">
            <v xml:space="preserve">32171- Ingeniería </v>
          </cell>
        </row>
        <row r="144">
          <cell r="B144" t="str">
            <v xml:space="preserve">32172- Industria de equipos de transporte </v>
          </cell>
        </row>
        <row r="145">
          <cell r="B145" t="str">
            <v xml:space="preserve">32182- Investigación tecnológica y desarrollo </v>
          </cell>
        </row>
        <row r="146">
          <cell r="B146" t="str">
            <v>32210- Políticas de minerales/mineras y gestión administrativa</v>
          </cell>
        </row>
        <row r="147">
          <cell r="B147" t="str">
            <v>32220- Prospección mineral y exploración</v>
          </cell>
        </row>
        <row r="148">
          <cell r="B148" t="str">
            <v>32261- Carbón</v>
          </cell>
        </row>
        <row r="149">
          <cell r="B149" t="str">
            <v xml:space="preserve">32262- Petróleo y  gas </v>
          </cell>
        </row>
        <row r="150">
          <cell r="B150" t="str">
            <v>32263- Metales férricos</v>
          </cell>
        </row>
        <row r="151">
          <cell r="B151" t="str">
            <v>32264- Metales no férricos</v>
          </cell>
        </row>
        <row r="152">
          <cell r="B152" t="str">
            <v>32265- Metales precioso/materiales</v>
          </cell>
        </row>
        <row r="153">
          <cell r="B153" t="str">
            <v xml:space="preserve">32266- Minerales industriales </v>
          </cell>
        </row>
        <row r="154">
          <cell r="B154" t="str">
            <v>32267- Fertilizantes minerales</v>
          </cell>
        </row>
        <row r="155">
          <cell r="B155" t="str">
            <v>32268- Minerales de las orillas de la costa</v>
          </cell>
        </row>
        <row r="156">
          <cell r="B156" t="str">
            <v>32310- Políticas de la construcción y gestión administrativa</v>
          </cell>
        </row>
        <row r="157">
          <cell r="B157" t="str">
            <v>33110- Políticas de comercio y gestión administrativa</v>
          </cell>
        </row>
        <row r="158">
          <cell r="B158" t="str">
            <v>33120- Facilitar el comercio</v>
          </cell>
        </row>
        <row r="159">
          <cell r="B159" t="str">
            <v xml:space="preserve">33130- Acuerdos regionales de comercio (ARC)  </v>
          </cell>
        </row>
        <row r="160">
          <cell r="B160" t="str">
            <v>33140- Negociaciones multilaterales de comercio</v>
          </cell>
        </row>
        <row r="161">
          <cell r="B161" t="str">
            <v>33181- Enseñanza de comercio/ capacitación</v>
          </cell>
        </row>
        <row r="162">
          <cell r="B162" t="str">
            <v>33210- Política de turismo y gestión administrativa</v>
          </cell>
        </row>
        <row r="163">
          <cell r="B163" t="str">
            <v>41010- Política ambiental y gestión administrativa</v>
          </cell>
        </row>
        <row r="164">
          <cell r="B164" t="str">
            <v>41020- Protección de la biosfera</v>
          </cell>
        </row>
        <row r="165">
          <cell r="B165" t="str">
            <v>41030- Biodiversidad</v>
          </cell>
        </row>
        <row r="166">
          <cell r="B166" t="str">
            <v>41040- Preservación de solares</v>
          </cell>
        </row>
        <row r="167">
          <cell r="B167" t="str">
            <v>41050- Prevención y control de inundaciones</v>
          </cell>
        </row>
        <row r="168">
          <cell r="B168" t="str">
            <v xml:space="preserve">41081- Educación y capacitación medioambiental </v>
          </cell>
        </row>
        <row r="169">
          <cell r="B169" t="str">
            <v xml:space="preserve">41082- Investigación medioambiental </v>
          </cell>
        </row>
        <row r="170">
          <cell r="B170" t="str">
            <v>42010- Mujeres y desarrollo</v>
          </cell>
        </row>
        <row r="171">
          <cell r="B171" t="str">
            <v>43010- Ayuda multisector</v>
          </cell>
        </row>
        <row r="172">
          <cell r="B172" t="str">
            <v>43030- Desarrollo urbano y administración</v>
          </cell>
        </row>
        <row r="173">
          <cell r="B173" t="str">
            <v>43040- Desarrollo rural</v>
          </cell>
        </row>
        <row r="174">
          <cell r="B174" t="str">
            <v>43050- Desarrollo no agrícola alternativo</v>
          </cell>
        </row>
        <row r="175">
          <cell r="B175" t="str">
            <v>43081- Educación multisectorial  y capacitación</v>
          </cell>
        </row>
        <row r="176">
          <cell r="B176" t="str">
            <v>51010- Apoyo al presupuesto general</v>
          </cell>
        </row>
        <row r="177">
          <cell r="B177" t="str">
            <v>52010- Programas de Seguridad Alimentaria y Ayuda de Alimentos</v>
          </cell>
        </row>
        <row r="178">
          <cell r="B178" t="str">
            <v>53030- Asistencia a las importaciones</v>
          </cell>
        </row>
        <row r="179">
          <cell r="B179" t="str">
            <v>53040- Asistencia a las importaciones (Materias primas)</v>
          </cell>
        </row>
        <row r="180">
          <cell r="B180" t="str">
            <v>60010- Acción relacionada a la deuda</v>
          </cell>
        </row>
        <row r="181">
          <cell r="B181" t="str">
            <v>60020- Condonación de deudas</v>
          </cell>
        </row>
        <row r="182">
          <cell r="B182" t="str">
            <v>60030- Alivio de la deuda multilateral</v>
          </cell>
        </row>
        <row r="183">
          <cell r="B183" t="str">
            <v>60040- Reprogramación y refinanciamiento</v>
          </cell>
        </row>
        <row r="184">
          <cell r="B184" t="str">
            <v>60061- Canje de deuda por desarrollo</v>
          </cell>
        </row>
        <row r="185">
          <cell r="B185" t="str">
            <v>60062- Otro canje de deuda</v>
          </cell>
        </row>
        <row r="186">
          <cell r="B186" t="str">
            <v>60063- Acuerdo de recompra de deuda</v>
          </cell>
        </row>
        <row r="187">
          <cell r="B187" t="str">
            <v>71010- Ayuda alimentaria de emergencia</v>
          </cell>
        </row>
        <row r="188">
          <cell r="B188" t="str">
            <v>72010- Alivio de emergencia y necesidades</v>
          </cell>
        </row>
        <row r="189">
          <cell r="B189" t="str">
            <v>72020- Ayuda a refugiados (en países donantes)</v>
          </cell>
        </row>
        <row r="190">
          <cell r="B190" t="str">
            <v>72030- Ayuda a refugiados (en países receptores)</v>
          </cell>
        </row>
        <row r="191">
          <cell r="B191" t="str">
            <v>73010- Reconstrucción de la ayuda</v>
          </cell>
        </row>
        <row r="192">
          <cell r="B192" t="str">
            <v>91010- Costos administrativos</v>
          </cell>
        </row>
        <row r="193">
          <cell r="B193" t="str">
            <v>92010- Apoyo a las organizaciones no gubernamentales nacionales</v>
          </cell>
        </row>
        <row r="194">
          <cell r="B194" t="str">
            <v>92020- Apoyo a organizaciones no gubernamentales extranjeras</v>
          </cell>
        </row>
        <row r="195">
          <cell r="B195" t="str">
            <v>92030- Apoyo a organizaciones no gubernamentales locales y regionales</v>
          </cell>
        </row>
        <row r="196">
          <cell r="B196" t="str">
            <v>99810- Sectores no especificados</v>
          </cell>
        </row>
        <row r="197">
          <cell r="B197" t="str">
            <v>99820- Promoción de conciencia del desarrollo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 Type="http://schemas.openxmlformats.org/officeDocument/2006/relationships/image" Target="../media/image2.emf"/><Relationship Id="rId71"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trlProp" Target="../ctrlProps/ctrlProp8.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ctrlProp" Target="../ctrlProps/ctrlProp7.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trlProp" Target="../ctrlProps/ctrlProp6.xml"/><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trlProp" Target="../ctrlProps/ctrlProp4.xml"/><Relationship Id="rId75" Type="http://schemas.openxmlformats.org/officeDocument/2006/relationships/ctrlProp" Target="../ctrlProps/ctrlProp9.xml"/><Relationship Id="rId1" Type="http://schemas.openxmlformats.org/officeDocument/2006/relationships/printerSettings" Target="../printerSettings/printerSettings2.bin"/><Relationship Id="rId6"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13" Type="http://schemas.openxmlformats.org/officeDocument/2006/relationships/image" Target="../media/image38.emf"/><Relationship Id="rId18" Type="http://schemas.openxmlformats.org/officeDocument/2006/relationships/control" Target="../activeX/activeX41.xml"/><Relationship Id="rId26" Type="http://schemas.openxmlformats.org/officeDocument/2006/relationships/control" Target="../activeX/activeX45.xml"/><Relationship Id="rId39" Type="http://schemas.openxmlformats.org/officeDocument/2006/relationships/image" Target="../media/image51.emf"/><Relationship Id="rId21" Type="http://schemas.openxmlformats.org/officeDocument/2006/relationships/image" Target="../media/image42.emf"/><Relationship Id="rId34" Type="http://schemas.openxmlformats.org/officeDocument/2006/relationships/control" Target="../activeX/activeX49.xml"/><Relationship Id="rId42" Type="http://schemas.openxmlformats.org/officeDocument/2006/relationships/control" Target="../activeX/activeX53.xml"/><Relationship Id="rId47" Type="http://schemas.openxmlformats.org/officeDocument/2006/relationships/image" Target="../media/image55.emf"/><Relationship Id="rId50" Type="http://schemas.openxmlformats.org/officeDocument/2006/relationships/control" Target="../activeX/activeX57.xml"/><Relationship Id="rId55" Type="http://schemas.openxmlformats.org/officeDocument/2006/relationships/image" Target="../media/image59.emf"/><Relationship Id="rId63" Type="http://schemas.openxmlformats.org/officeDocument/2006/relationships/image" Target="../media/image63.emf"/><Relationship Id="rId68" Type="http://schemas.openxmlformats.org/officeDocument/2006/relationships/control" Target="../activeX/activeX66.xml"/><Relationship Id="rId76" Type="http://schemas.openxmlformats.org/officeDocument/2006/relationships/ctrlProp" Target="../ctrlProps/ctrlProp12.xml"/><Relationship Id="rId7" Type="http://schemas.openxmlformats.org/officeDocument/2006/relationships/image" Target="../media/image35.emf"/><Relationship Id="rId71" Type="http://schemas.openxmlformats.org/officeDocument/2006/relationships/image" Target="../media/image67.emf"/><Relationship Id="rId2" Type="http://schemas.openxmlformats.org/officeDocument/2006/relationships/drawing" Target="../drawings/drawing3.xml"/><Relationship Id="rId16" Type="http://schemas.openxmlformats.org/officeDocument/2006/relationships/control" Target="../activeX/activeX40.xml"/><Relationship Id="rId29" Type="http://schemas.openxmlformats.org/officeDocument/2006/relationships/image" Target="../media/image46.emf"/><Relationship Id="rId11" Type="http://schemas.openxmlformats.org/officeDocument/2006/relationships/image" Target="../media/image37.emf"/><Relationship Id="rId24" Type="http://schemas.openxmlformats.org/officeDocument/2006/relationships/control" Target="../activeX/activeX44.xml"/><Relationship Id="rId32" Type="http://schemas.openxmlformats.org/officeDocument/2006/relationships/control" Target="../activeX/activeX48.xml"/><Relationship Id="rId37" Type="http://schemas.openxmlformats.org/officeDocument/2006/relationships/image" Target="../media/image50.emf"/><Relationship Id="rId40" Type="http://schemas.openxmlformats.org/officeDocument/2006/relationships/control" Target="../activeX/activeX52.xml"/><Relationship Id="rId45" Type="http://schemas.openxmlformats.org/officeDocument/2006/relationships/image" Target="../media/image54.emf"/><Relationship Id="rId53" Type="http://schemas.openxmlformats.org/officeDocument/2006/relationships/image" Target="../media/image58.emf"/><Relationship Id="rId58" Type="http://schemas.openxmlformats.org/officeDocument/2006/relationships/control" Target="../activeX/activeX61.xml"/><Relationship Id="rId66" Type="http://schemas.openxmlformats.org/officeDocument/2006/relationships/control" Target="../activeX/activeX65.xml"/><Relationship Id="rId74" Type="http://schemas.openxmlformats.org/officeDocument/2006/relationships/ctrlProp" Target="../ctrlProps/ctrlProp10.xml"/><Relationship Id="rId79" Type="http://schemas.openxmlformats.org/officeDocument/2006/relationships/ctrlProp" Target="../ctrlProps/ctrlProp15.xml"/><Relationship Id="rId5" Type="http://schemas.openxmlformats.org/officeDocument/2006/relationships/image" Target="../media/image34.emf"/><Relationship Id="rId61" Type="http://schemas.openxmlformats.org/officeDocument/2006/relationships/image" Target="../media/image62.emf"/><Relationship Id="rId10" Type="http://schemas.openxmlformats.org/officeDocument/2006/relationships/control" Target="../activeX/activeX37.xml"/><Relationship Id="rId19" Type="http://schemas.openxmlformats.org/officeDocument/2006/relationships/image" Target="../media/image41.emf"/><Relationship Id="rId31" Type="http://schemas.openxmlformats.org/officeDocument/2006/relationships/image" Target="../media/image47.emf"/><Relationship Id="rId44" Type="http://schemas.openxmlformats.org/officeDocument/2006/relationships/control" Target="../activeX/activeX54.xml"/><Relationship Id="rId52" Type="http://schemas.openxmlformats.org/officeDocument/2006/relationships/control" Target="../activeX/activeX58.xml"/><Relationship Id="rId60" Type="http://schemas.openxmlformats.org/officeDocument/2006/relationships/control" Target="../activeX/activeX62.xml"/><Relationship Id="rId65" Type="http://schemas.openxmlformats.org/officeDocument/2006/relationships/image" Target="../media/image64.emf"/><Relationship Id="rId73" Type="http://schemas.openxmlformats.org/officeDocument/2006/relationships/image" Target="../media/image68.emf"/><Relationship Id="rId78" Type="http://schemas.openxmlformats.org/officeDocument/2006/relationships/ctrlProp" Target="../ctrlProps/ctrlProp14.xml"/><Relationship Id="rId4" Type="http://schemas.openxmlformats.org/officeDocument/2006/relationships/control" Target="../activeX/activeX34.xml"/><Relationship Id="rId9" Type="http://schemas.openxmlformats.org/officeDocument/2006/relationships/image" Target="../media/image36.emf"/><Relationship Id="rId14" Type="http://schemas.openxmlformats.org/officeDocument/2006/relationships/control" Target="../activeX/activeX39.xml"/><Relationship Id="rId22" Type="http://schemas.openxmlformats.org/officeDocument/2006/relationships/control" Target="../activeX/activeX43.xml"/><Relationship Id="rId27" Type="http://schemas.openxmlformats.org/officeDocument/2006/relationships/image" Target="../media/image45.emf"/><Relationship Id="rId30" Type="http://schemas.openxmlformats.org/officeDocument/2006/relationships/control" Target="../activeX/activeX47.xml"/><Relationship Id="rId35" Type="http://schemas.openxmlformats.org/officeDocument/2006/relationships/image" Target="../media/image49.emf"/><Relationship Id="rId43" Type="http://schemas.openxmlformats.org/officeDocument/2006/relationships/image" Target="../media/image53.emf"/><Relationship Id="rId48" Type="http://schemas.openxmlformats.org/officeDocument/2006/relationships/control" Target="../activeX/activeX56.xml"/><Relationship Id="rId56" Type="http://schemas.openxmlformats.org/officeDocument/2006/relationships/control" Target="../activeX/activeX60.xml"/><Relationship Id="rId64" Type="http://schemas.openxmlformats.org/officeDocument/2006/relationships/control" Target="../activeX/activeX64.xml"/><Relationship Id="rId69" Type="http://schemas.openxmlformats.org/officeDocument/2006/relationships/image" Target="../media/image66.emf"/><Relationship Id="rId77" Type="http://schemas.openxmlformats.org/officeDocument/2006/relationships/ctrlProp" Target="../ctrlProps/ctrlProp13.xml"/><Relationship Id="rId8" Type="http://schemas.openxmlformats.org/officeDocument/2006/relationships/control" Target="../activeX/activeX36.xml"/><Relationship Id="rId51" Type="http://schemas.openxmlformats.org/officeDocument/2006/relationships/image" Target="../media/image57.emf"/><Relationship Id="rId72" Type="http://schemas.openxmlformats.org/officeDocument/2006/relationships/control" Target="../activeX/activeX68.xml"/><Relationship Id="rId3" Type="http://schemas.openxmlformats.org/officeDocument/2006/relationships/vmlDrawing" Target="../drawings/vmlDrawing3.vml"/><Relationship Id="rId12" Type="http://schemas.openxmlformats.org/officeDocument/2006/relationships/control" Target="../activeX/activeX38.xml"/><Relationship Id="rId17" Type="http://schemas.openxmlformats.org/officeDocument/2006/relationships/image" Target="../media/image40.emf"/><Relationship Id="rId25" Type="http://schemas.openxmlformats.org/officeDocument/2006/relationships/image" Target="../media/image44.emf"/><Relationship Id="rId33" Type="http://schemas.openxmlformats.org/officeDocument/2006/relationships/image" Target="../media/image48.emf"/><Relationship Id="rId38" Type="http://schemas.openxmlformats.org/officeDocument/2006/relationships/control" Target="../activeX/activeX51.xml"/><Relationship Id="rId46" Type="http://schemas.openxmlformats.org/officeDocument/2006/relationships/control" Target="../activeX/activeX55.xml"/><Relationship Id="rId59" Type="http://schemas.openxmlformats.org/officeDocument/2006/relationships/image" Target="../media/image61.emf"/><Relationship Id="rId67" Type="http://schemas.openxmlformats.org/officeDocument/2006/relationships/image" Target="../media/image65.emf"/><Relationship Id="rId20" Type="http://schemas.openxmlformats.org/officeDocument/2006/relationships/control" Target="../activeX/activeX42.xml"/><Relationship Id="rId41" Type="http://schemas.openxmlformats.org/officeDocument/2006/relationships/image" Target="../media/image52.emf"/><Relationship Id="rId54" Type="http://schemas.openxmlformats.org/officeDocument/2006/relationships/control" Target="../activeX/activeX59.xml"/><Relationship Id="rId62" Type="http://schemas.openxmlformats.org/officeDocument/2006/relationships/control" Target="../activeX/activeX63.xml"/><Relationship Id="rId70" Type="http://schemas.openxmlformats.org/officeDocument/2006/relationships/control" Target="../activeX/activeX67.xml"/><Relationship Id="rId75"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ontrol" Target="../activeX/activeX35.xml"/><Relationship Id="rId15" Type="http://schemas.openxmlformats.org/officeDocument/2006/relationships/image" Target="../media/image39.emf"/><Relationship Id="rId23" Type="http://schemas.openxmlformats.org/officeDocument/2006/relationships/image" Target="../media/image43.emf"/><Relationship Id="rId28" Type="http://schemas.openxmlformats.org/officeDocument/2006/relationships/control" Target="../activeX/activeX46.xml"/><Relationship Id="rId36" Type="http://schemas.openxmlformats.org/officeDocument/2006/relationships/control" Target="../activeX/activeX50.xml"/><Relationship Id="rId49" Type="http://schemas.openxmlformats.org/officeDocument/2006/relationships/image" Target="../media/image56.emf"/><Relationship Id="rId57" Type="http://schemas.openxmlformats.org/officeDocument/2006/relationships/image" Target="../media/image6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B2:I31"/>
  <sheetViews>
    <sheetView showGridLines="0" zoomScale="110" zoomScaleNormal="110" workbookViewId="0">
      <selection activeCell="B11" sqref="B11"/>
    </sheetView>
  </sheetViews>
  <sheetFormatPr baseColWidth="10" defaultColWidth="11.42578125" defaultRowHeight="15" x14ac:dyDescent="0.25"/>
  <cols>
    <col min="1" max="1" width="2.140625" style="57" customWidth="1"/>
    <col min="2" max="2" width="26.7109375" style="57" customWidth="1"/>
    <col min="3" max="4" width="10.140625" style="57" customWidth="1"/>
    <col min="5" max="5" width="7.85546875" style="57" customWidth="1"/>
    <col min="6" max="6" width="10.140625" style="57" customWidth="1"/>
    <col min="7" max="7" width="17.5703125" style="57" customWidth="1"/>
    <col min="8" max="9" width="10.140625" style="57" customWidth="1"/>
    <col min="10" max="16384" width="11.42578125" style="57"/>
  </cols>
  <sheetData>
    <row r="2" spans="2:9" ht="27" customHeight="1" thickBot="1" x14ac:dyDescent="0.3"/>
    <row r="3" spans="2:9" ht="77.25" customHeight="1" thickBot="1" x14ac:dyDescent="0.3">
      <c r="B3" s="160" t="s">
        <v>653</v>
      </c>
      <c r="C3" s="161"/>
      <c r="D3" s="161"/>
      <c r="E3" s="161"/>
      <c r="F3" s="161"/>
      <c r="G3" s="161"/>
      <c r="H3" s="161"/>
      <c r="I3" s="162"/>
    </row>
    <row r="4" spans="2:9" ht="40.5" customHeight="1" x14ac:dyDescent="0.25">
      <c r="B4" s="165" t="s">
        <v>652</v>
      </c>
      <c r="C4" s="165"/>
      <c r="D4" s="165"/>
      <c r="E4" s="165"/>
      <c r="F4" s="165"/>
      <c r="G4" s="165"/>
      <c r="H4" s="165"/>
      <c r="I4" s="165"/>
    </row>
    <row r="5" spans="2:9" x14ac:dyDescent="0.25">
      <c r="B5" s="134"/>
      <c r="C5" s="134"/>
      <c r="D5" s="134"/>
      <c r="E5" s="134"/>
      <c r="F5" s="134"/>
      <c r="G5" s="134"/>
      <c r="H5" s="134"/>
      <c r="I5" s="134"/>
    </row>
    <row r="6" spans="2:9" x14ac:dyDescent="0.25">
      <c r="B6" s="163" t="s">
        <v>621</v>
      </c>
      <c r="C6" s="163"/>
      <c r="D6" s="163"/>
      <c r="E6" s="163"/>
      <c r="F6" s="163"/>
      <c r="G6" s="163"/>
      <c r="H6" s="163"/>
      <c r="I6" s="163"/>
    </row>
    <row r="7" spans="2:9" x14ac:dyDescent="0.25">
      <c r="B7" s="135"/>
      <c r="C7" s="135"/>
      <c r="D7" s="135"/>
      <c r="E7" s="135"/>
      <c r="F7" s="135"/>
      <c r="G7" s="135"/>
      <c r="H7" s="135"/>
      <c r="I7" s="135"/>
    </row>
    <row r="8" spans="2:9" x14ac:dyDescent="0.25">
      <c r="B8" s="136" t="s">
        <v>622</v>
      </c>
      <c r="C8" s="159"/>
      <c r="D8" s="159"/>
      <c r="E8" s="159"/>
      <c r="F8" s="159"/>
      <c r="G8" s="159"/>
      <c r="H8" s="159"/>
      <c r="I8" s="159"/>
    </row>
    <row r="9" spans="2:9" x14ac:dyDescent="0.25">
      <c r="B9" s="136"/>
      <c r="C9" s="159"/>
      <c r="D9" s="159"/>
      <c r="E9" s="159"/>
      <c r="F9" s="159"/>
      <c r="G9" s="159"/>
      <c r="H9" s="159"/>
      <c r="I9" s="159"/>
    </row>
    <row r="10" spans="2:9" ht="8.25" customHeight="1" x14ac:dyDescent="0.25">
      <c r="B10" s="136"/>
      <c r="C10" s="135"/>
      <c r="D10" s="135"/>
      <c r="E10" s="135"/>
      <c r="F10" s="135"/>
      <c r="G10" s="135"/>
      <c r="H10" s="135"/>
      <c r="I10" s="135"/>
    </row>
    <row r="11" spans="2:9" x14ac:dyDescent="0.25">
      <c r="B11" s="136" t="s">
        <v>1</v>
      </c>
      <c r="C11" s="155"/>
      <c r="D11" s="155"/>
      <c r="E11" s="155"/>
      <c r="F11" s="155"/>
      <c r="G11" s="155"/>
      <c r="H11" s="155"/>
      <c r="I11" s="155"/>
    </row>
    <row r="12" spans="2:9" ht="8.25" customHeight="1" x14ac:dyDescent="0.25">
      <c r="B12" s="136"/>
      <c r="C12" s="135"/>
      <c r="D12" s="135"/>
      <c r="E12" s="135"/>
      <c r="F12" s="135"/>
      <c r="G12" s="135"/>
      <c r="H12" s="135"/>
      <c r="I12" s="135"/>
    </row>
    <row r="13" spans="2:9" x14ac:dyDescent="0.25">
      <c r="B13" s="136" t="s">
        <v>623</v>
      </c>
      <c r="C13" s="159"/>
      <c r="D13" s="159"/>
      <c r="E13" s="135"/>
      <c r="F13" s="135"/>
      <c r="G13" s="135"/>
      <c r="H13" s="135"/>
      <c r="I13" s="135"/>
    </row>
    <row r="14" spans="2:9" ht="8.25" customHeight="1" x14ac:dyDescent="0.25">
      <c r="B14" s="136"/>
      <c r="C14" s="135"/>
      <c r="D14" s="135"/>
      <c r="E14" s="135"/>
      <c r="F14" s="135"/>
      <c r="G14" s="135"/>
      <c r="H14" s="135"/>
      <c r="I14" s="135"/>
    </row>
    <row r="15" spans="2:9" x14ac:dyDescent="0.25">
      <c r="B15" s="136" t="s">
        <v>485</v>
      </c>
      <c r="C15" s="159"/>
      <c r="D15" s="159"/>
      <c r="E15" s="159"/>
      <c r="F15" s="159"/>
      <c r="G15" s="159"/>
      <c r="H15" s="159"/>
      <c r="I15" s="159"/>
    </row>
    <row r="16" spans="2:9" ht="8.25" customHeight="1" x14ac:dyDescent="0.25">
      <c r="B16" s="136"/>
      <c r="C16" s="135"/>
      <c r="D16" s="135"/>
      <c r="E16" s="135"/>
      <c r="F16" s="135"/>
      <c r="G16" s="135"/>
      <c r="H16" s="135"/>
      <c r="I16" s="135"/>
    </row>
    <row r="17" spans="2:9" x14ac:dyDescent="0.25">
      <c r="B17" s="136" t="s">
        <v>486</v>
      </c>
      <c r="C17" s="164" t="s">
        <v>484</v>
      </c>
      <c r="D17" s="164"/>
      <c r="E17" s="164" t="s">
        <v>483</v>
      </c>
      <c r="F17" s="164"/>
      <c r="G17" s="164" t="s">
        <v>482</v>
      </c>
      <c r="H17" s="164"/>
      <c r="I17" s="135"/>
    </row>
    <row r="18" spans="2:9" x14ac:dyDescent="0.25">
      <c r="B18" s="137"/>
      <c r="C18" s="157" t="str">
        <f>IF(LEN(B18)=6,VLOOKUP(B18,#REF!,2,1),"")</f>
        <v/>
      </c>
      <c r="D18" s="157"/>
      <c r="E18" s="157" t="str">
        <f>IF(LEN(B18)=6,VLOOKUP(B18,#REF!,3,1),"")</f>
        <v/>
      </c>
      <c r="F18" s="157"/>
      <c r="G18" s="158" t="str">
        <f>IF(LEN(B18)=6,VLOOKUP(B18,#REF!,4,1),"")</f>
        <v/>
      </c>
      <c r="H18" s="158"/>
      <c r="I18" s="135"/>
    </row>
    <row r="19" spans="2:9" ht="8.25" customHeight="1" x14ac:dyDescent="0.25">
      <c r="B19" s="136"/>
      <c r="C19" s="135"/>
      <c r="D19" s="135"/>
      <c r="E19" s="135"/>
      <c r="F19" s="135"/>
      <c r="G19" s="135"/>
      <c r="H19" s="135"/>
      <c r="I19" s="135"/>
    </row>
    <row r="20" spans="2:9" x14ac:dyDescent="0.25">
      <c r="B20" s="136" t="s">
        <v>481</v>
      </c>
      <c r="C20" s="159"/>
      <c r="D20" s="159"/>
      <c r="E20" s="159"/>
      <c r="F20" s="138" t="s">
        <v>487</v>
      </c>
      <c r="G20" s="155"/>
      <c r="H20" s="155"/>
      <c r="I20" s="155"/>
    </row>
    <row r="21" spans="2:9" ht="8.25" customHeight="1" x14ac:dyDescent="0.25">
      <c r="B21" s="136"/>
      <c r="C21" s="135"/>
      <c r="D21" s="135"/>
      <c r="E21" s="135"/>
      <c r="F21" s="135"/>
      <c r="G21" s="135"/>
      <c r="H21" s="135"/>
      <c r="I21" s="135"/>
    </row>
    <row r="22" spans="2:9" x14ac:dyDescent="0.25">
      <c r="B22" s="136" t="s">
        <v>480</v>
      </c>
      <c r="C22" s="155"/>
      <c r="D22" s="155"/>
      <c r="E22" s="155"/>
      <c r="F22" s="155"/>
      <c r="G22" s="155"/>
      <c r="H22" s="155"/>
      <c r="I22" s="155"/>
    </row>
    <row r="23" spans="2:9" ht="8.25" customHeight="1" x14ac:dyDescent="0.25">
      <c r="B23" s="136"/>
      <c r="C23" s="135"/>
      <c r="D23" s="135"/>
      <c r="E23" s="135"/>
      <c r="F23" s="135"/>
      <c r="G23" s="135"/>
      <c r="H23" s="135"/>
      <c r="I23" s="135"/>
    </row>
    <row r="24" spans="2:9" x14ac:dyDescent="0.25">
      <c r="B24" s="136" t="s">
        <v>479</v>
      </c>
      <c r="C24" s="155"/>
      <c r="D24" s="155"/>
      <c r="E24" s="155"/>
      <c r="F24" s="155"/>
      <c r="G24" s="155"/>
      <c r="H24" s="155"/>
      <c r="I24" s="155"/>
    </row>
    <row r="25" spans="2:9" ht="8.25" customHeight="1" x14ac:dyDescent="0.25">
      <c r="B25" s="136"/>
      <c r="C25" s="135"/>
      <c r="D25" s="135"/>
      <c r="E25" s="135"/>
      <c r="F25" s="135"/>
      <c r="G25" s="135"/>
      <c r="H25" s="135"/>
      <c r="I25" s="135"/>
    </row>
    <row r="26" spans="2:9" x14ac:dyDescent="0.25">
      <c r="B26" s="136" t="s">
        <v>478</v>
      </c>
      <c r="C26" s="155"/>
      <c r="D26" s="155"/>
      <c r="E26" s="155"/>
      <c r="F26" s="155"/>
      <c r="G26" s="155"/>
      <c r="H26" s="155"/>
      <c r="I26" s="155"/>
    </row>
    <row r="27" spans="2:9" ht="13.5" customHeight="1" x14ac:dyDescent="0.25">
      <c r="B27" s="142"/>
      <c r="C27" s="143"/>
      <c r="D27" s="143"/>
      <c r="E27" s="143"/>
      <c r="F27" s="143"/>
      <c r="G27" s="143"/>
      <c r="H27" s="143"/>
      <c r="I27" s="143"/>
    </row>
    <row r="28" spans="2:9" ht="16.5" customHeight="1" x14ac:dyDescent="0.25">
      <c r="B28" s="136" t="s">
        <v>624</v>
      </c>
      <c r="C28" s="156"/>
      <c r="D28" s="156"/>
      <c r="E28" s="136" t="s">
        <v>619</v>
      </c>
      <c r="F28" s="134"/>
      <c r="G28" s="134"/>
      <c r="H28" s="159"/>
      <c r="I28" s="159"/>
    </row>
    <row r="29" spans="2:9" ht="13.5" customHeight="1" x14ac:dyDescent="0.25">
      <c r="B29" s="59"/>
      <c r="C29" s="58"/>
      <c r="D29" s="58"/>
      <c r="E29" s="58"/>
      <c r="F29" s="58"/>
      <c r="G29" s="58"/>
      <c r="H29" s="58"/>
      <c r="I29" s="58"/>
    </row>
    <row r="31" spans="2:9" x14ac:dyDescent="0.25">
      <c r="D31" s="70"/>
    </row>
  </sheetData>
  <sheetProtection algorithmName="SHA-512" hashValue="FnrvMvPDAoKRjDioBxRehLesc1dURHwufySupLiFG7TLxDKJFTWA0NUPsVrCv5Z68RDHaJtqP66bkRr0Ybpmyw==" saltValue="TP+JSNwKPQ/kYT5OuqDQeg==" spinCount="100000" selectLockedCells="1"/>
  <mergeCells count="20">
    <mergeCell ref="B3:I3"/>
    <mergeCell ref="B6:I6"/>
    <mergeCell ref="C20:E20"/>
    <mergeCell ref="G20:I20"/>
    <mergeCell ref="C8:I9"/>
    <mergeCell ref="C11:I11"/>
    <mergeCell ref="C13:D13"/>
    <mergeCell ref="E17:F17"/>
    <mergeCell ref="C17:D17"/>
    <mergeCell ref="C15:I15"/>
    <mergeCell ref="G17:H17"/>
    <mergeCell ref="B4:I4"/>
    <mergeCell ref="C26:I26"/>
    <mergeCell ref="C28:D28"/>
    <mergeCell ref="C18:D18"/>
    <mergeCell ref="E18:F18"/>
    <mergeCell ref="G18:H18"/>
    <mergeCell ref="C22:I22"/>
    <mergeCell ref="C24:I24"/>
    <mergeCell ref="H28:I28"/>
  </mergeCells>
  <dataValidations count="2">
    <dataValidation type="textLength" operator="equal" allowBlank="1" showInputMessage="1" showErrorMessage="1" errorTitle="Número RUC" error="DATO INCORRECTO _x000a__x000a_Por favor verifique" promptTitle="Ingrese el número de RUC" prompt="Número de Ruc" sqref="C13:D13" xr:uid="{00000000-0002-0000-0000-000000000000}">
      <formula1>11</formula1>
    </dataValidation>
    <dataValidation allowBlank="1" showInputMessage="1" showErrorMessage="1" promptTitle="Código UBIGEO" prompt="Revise en la pestaña UBIGEO el código que corresponde" sqref="B18" xr:uid="{00000000-0002-0000-0000-000001000000}"/>
  </dataValidations>
  <pageMargins left="0.38" right="0.3"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Button 3">
              <controlPr defaultSize="0" print="0" autoFill="0" autoPict="0" macro="[0]!Crea_frm">
                <anchor moveWithCells="1" sizeWithCells="1">
                  <from>
                    <xdr:col>5</xdr:col>
                    <xdr:colOff>323850</xdr:colOff>
                    <xdr:row>29</xdr:row>
                    <xdr:rowOff>19050</xdr:rowOff>
                  </from>
                  <to>
                    <xdr:col>8</xdr:col>
                    <xdr:colOff>590550</xdr:colOff>
                    <xdr:row>30</xdr:row>
                    <xdr:rowOff>133350</xdr:rowOff>
                  </to>
                </anchor>
              </controlPr>
            </control>
          </mc:Choice>
        </mc:AlternateContent>
        <mc:AlternateContent xmlns:mc="http://schemas.openxmlformats.org/markup-compatibility/2006">
          <mc:Choice Requires="x14">
            <control shapeId="7172" r:id="rId5" name="Button 4">
              <controlPr defaultSize="0" print="0" autoFill="0" autoPict="0" macro="[0]!Imprime">
                <anchor moveWithCells="1" sizeWithCells="1">
                  <from>
                    <xdr:col>7</xdr:col>
                    <xdr:colOff>333375</xdr:colOff>
                    <xdr:row>0</xdr:row>
                    <xdr:rowOff>104775</xdr:rowOff>
                  </from>
                  <to>
                    <xdr:col>8</xdr:col>
                    <xdr:colOff>542925</xdr:colOff>
                    <xdr:row>1</xdr:row>
                    <xdr:rowOff>142875</xdr:rowOff>
                  </to>
                </anchor>
              </controlPr>
            </control>
          </mc:Choice>
        </mc:AlternateContent>
        <mc:AlternateContent xmlns:mc="http://schemas.openxmlformats.org/markup-compatibility/2006">
          <mc:Choice Requires="x14">
            <control shapeId="7173" r:id="rId6" name="Button 5">
              <controlPr defaultSize="0" print="0" autoFill="0" autoPict="0" macro="[0]!grabar">
                <anchor moveWithCells="1" sizeWithCells="1">
                  <from>
                    <xdr:col>6</xdr:col>
                    <xdr:colOff>76200</xdr:colOff>
                    <xdr:row>0</xdr:row>
                    <xdr:rowOff>114300</xdr:rowOff>
                  </from>
                  <to>
                    <xdr:col>7</xdr:col>
                    <xdr:colOff>276225</xdr:colOff>
                    <xdr:row>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A1F15-8DB8-46A5-A034-A39C98F3E3BC}">
  <sheetPr codeName="Hoja2">
    <tabColor indexed="39"/>
    <pageSetUpPr fitToPage="1"/>
  </sheetPr>
  <dimension ref="A1:M192"/>
  <sheetViews>
    <sheetView showGridLines="0" tabSelected="1" view="pageBreakPreview" topLeftCell="A118" zoomScale="90" zoomScaleNormal="85" zoomScaleSheetLayoutView="90" workbookViewId="0">
      <selection activeCell="A22" sqref="A22:M22"/>
    </sheetView>
  </sheetViews>
  <sheetFormatPr baseColWidth="10" defaultColWidth="11.42578125" defaultRowHeight="12" x14ac:dyDescent="0.2"/>
  <cols>
    <col min="1" max="1" width="3.7109375" style="2" customWidth="1"/>
    <col min="2" max="2" width="8.85546875" style="2" customWidth="1"/>
    <col min="3" max="3" width="10.5703125" style="2" customWidth="1"/>
    <col min="4" max="4" width="46.85546875" style="2" customWidth="1"/>
    <col min="5" max="6" width="10.5703125" style="2" customWidth="1"/>
    <col min="7" max="7" width="10.7109375" style="2" customWidth="1"/>
    <col min="8" max="8" width="5" style="2" customWidth="1"/>
    <col min="9" max="9" width="24.7109375" style="2" customWidth="1"/>
    <col min="10" max="10" width="27.140625" style="2" customWidth="1"/>
    <col min="11" max="11" width="10.5703125" style="2" customWidth="1"/>
    <col min="12" max="13" width="10.28515625" style="2" customWidth="1"/>
    <col min="14" max="16384" width="11.42578125" style="2"/>
  </cols>
  <sheetData>
    <row r="1" spans="1:13" ht="18.75" customHeight="1" thickBot="1" x14ac:dyDescent="0.25">
      <c r="B1" s="306"/>
      <c r="C1" s="306"/>
      <c r="D1" s="306"/>
      <c r="E1" s="306"/>
      <c r="F1" s="306"/>
      <c r="G1" s="306"/>
      <c r="H1" s="306"/>
      <c r="I1" s="306"/>
      <c r="J1" s="306"/>
      <c r="K1" s="306"/>
      <c r="L1" s="306"/>
      <c r="M1" s="306"/>
    </row>
    <row r="2" spans="1:13" ht="18.75" customHeight="1" x14ac:dyDescent="0.2">
      <c r="B2" s="310" t="s">
        <v>653</v>
      </c>
      <c r="C2" s="311"/>
      <c r="D2" s="311"/>
      <c r="E2" s="311"/>
      <c r="F2" s="311"/>
      <c r="G2" s="311"/>
      <c r="H2" s="311"/>
      <c r="I2" s="311"/>
      <c r="J2" s="311"/>
      <c r="K2" s="311"/>
      <c r="L2" s="312"/>
      <c r="M2" s="306"/>
    </row>
    <row r="3" spans="1:13" ht="18.75" customHeight="1" x14ac:dyDescent="0.2">
      <c r="B3" s="313"/>
      <c r="C3" s="307"/>
      <c r="D3" s="307"/>
      <c r="E3" s="307"/>
      <c r="F3" s="307"/>
      <c r="G3" s="307"/>
      <c r="H3" s="307"/>
      <c r="I3" s="307"/>
      <c r="J3" s="307"/>
      <c r="K3" s="307"/>
      <c r="L3" s="314"/>
      <c r="M3" s="306"/>
    </row>
    <row r="4" spans="1:13" ht="23.25" customHeight="1" thickBot="1" x14ac:dyDescent="0.25">
      <c r="B4" s="315"/>
      <c r="C4" s="316"/>
      <c r="D4" s="316"/>
      <c r="E4" s="316"/>
      <c r="F4" s="316"/>
      <c r="G4" s="316"/>
      <c r="H4" s="316"/>
      <c r="I4" s="316"/>
      <c r="J4" s="316"/>
      <c r="K4" s="316"/>
      <c r="L4" s="317"/>
      <c r="M4" s="306"/>
    </row>
    <row r="5" spans="1:13" ht="36" customHeight="1" x14ac:dyDescent="0.2">
      <c r="B5" s="180" t="s">
        <v>654</v>
      </c>
      <c r="C5" s="180"/>
      <c r="D5" s="180"/>
      <c r="E5" s="180"/>
      <c r="F5" s="180"/>
      <c r="G5" s="180"/>
      <c r="H5" s="180"/>
      <c r="I5" s="180"/>
      <c r="J5" s="180"/>
      <c r="K5" s="180"/>
      <c r="L5" s="133"/>
      <c r="M5" s="133"/>
    </row>
    <row r="7" spans="1:13" ht="29.25" customHeight="1" x14ac:dyDescent="0.2">
      <c r="A7" s="220" t="s">
        <v>649</v>
      </c>
      <c r="B7" s="220"/>
      <c r="C7" s="220"/>
      <c r="D7" s="220"/>
      <c r="E7" s="220"/>
      <c r="F7" s="220"/>
      <c r="G7" s="220"/>
      <c r="H7" s="220"/>
      <c r="I7" s="220"/>
      <c r="J7" s="220"/>
      <c r="K7" s="220"/>
      <c r="L7" s="220"/>
      <c r="M7" s="221"/>
    </row>
    <row r="9" spans="1:13" ht="16.5" customHeight="1" x14ac:dyDescent="0.2">
      <c r="C9" s="178" t="s">
        <v>650</v>
      </c>
      <c r="D9" s="179"/>
      <c r="E9" s="167"/>
      <c r="F9" s="168"/>
      <c r="G9" s="168"/>
      <c r="H9" s="168"/>
      <c r="I9" s="168"/>
      <c r="J9" s="168"/>
      <c r="K9" s="168"/>
      <c r="L9" s="169"/>
    </row>
    <row r="10" spans="1:13" ht="16.5" customHeight="1" x14ac:dyDescent="0.2">
      <c r="C10" s="178"/>
      <c r="D10" s="179"/>
      <c r="E10" s="170"/>
      <c r="F10" s="171"/>
      <c r="G10" s="171"/>
      <c r="H10" s="171"/>
      <c r="I10" s="171"/>
      <c r="J10" s="171"/>
      <c r="K10" s="171"/>
      <c r="L10" s="172"/>
    </row>
    <row r="11" spans="1:13" ht="16.5" customHeight="1" x14ac:dyDescent="0.2">
      <c r="C11" s="60"/>
      <c r="D11" s="60"/>
      <c r="E11" s="173"/>
      <c r="F11" s="174"/>
      <c r="G11" s="174"/>
      <c r="H11" s="174"/>
      <c r="I11" s="174"/>
      <c r="J11" s="174"/>
      <c r="K11" s="174"/>
      <c r="L11" s="175"/>
    </row>
    <row r="12" spans="1:13" ht="5.25" customHeight="1" x14ac:dyDescent="0.2">
      <c r="C12" s="60"/>
      <c r="D12" s="60"/>
      <c r="E12" s="64"/>
      <c r="F12" s="64"/>
      <c r="G12" s="64"/>
      <c r="H12" s="64"/>
      <c r="I12" s="64"/>
      <c r="J12" s="64"/>
      <c r="K12" s="60"/>
      <c r="L12" s="60"/>
    </row>
    <row r="13" spans="1:13" ht="16.5" customHeight="1" x14ac:dyDescent="0.2">
      <c r="C13" s="60" t="s">
        <v>636</v>
      </c>
      <c r="D13" s="60"/>
      <c r="E13" s="176"/>
      <c r="F13" s="177"/>
      <c r="G13" s="154"/>
      <c r="H13" s="60"/>
      <c r="J13" s="60"/>
    </row>
    <row r="14" spans="1:13" ht="5.25" customHeight="1" x14ac:dyDescent="0.2">
      <c r="C14" s="60"/>
      <c r="D14" s="60"/>
      <c r="E14" s="64"/>
      <c r="F14" s="64"/>
      <c r="G14" s="64"/>
      <c r="H14" s="60"/>
      <c r="I14" s="60"/>
      <c r="J14" s="60"/>
      <c r="K14" s="60"/>
      <c r="L14" s="60"/>
    </row>
    <row r="15" spans="1:13" ht="16.5" customHeight="1" x14ac:dyDescent="0.2">
      <c r="C15" s="60"/>
      <c r="D15" s="60"/>
      <c r="E15" s="102"/>
      <c r="F15" s="64"/>
      <c r="G15" s="64"/>
      <c r="H15" s="64"/>
      <c r="I15" s="64"/>
      <c r="J15" s="64"/>
      <c r="K15" s="60"/>
      <c r="L15" s="60"/>
    </row>
    <row r="16" spans="1:13" ht="16.5" customHeight="1" x14ac:dyDescent="0.2">
      <c r="C16" s="60" t="s">
        <v>2</v>
      </c>
      <c r="D16" s="60"/>
      <c r="E16" s="62"/>
      <c r="F16" s="60"/>
      <c r="G16" s="60" t="s">
        <v>3</v>
      </c>
      <c r="H16" s="60"/>
      <c r="I16" s="147"/>
      <c r="J16" s="148"/>
      <c r="K16" s="148"/>
      <c r="L16" s="148"/>
    </row>
    <row r="17" spans="1:13" ht="10.5" customHeight="1" x14ac:dyDescent="0.2">
      <c r="C17" s="60"/>
      <c r="D17" s="60"/>
      <c r="E17" s="60"/>
      <c r="F17" s="60"/>
      <c r="G17" s="60"/>
      <c r="H17" s="148"/>
      <c r="I17" s="148"/>
      <c r="J17" s="148"/>
    </row>
    <row r="18" spans="1:13" ht="12.75" customHeight="1" x14ac:dyDescent="0.2">
      <c r="C18" s="60" t="s">
        <v>637</v>
      </c>
      <c r="D18" s="149"/>
      <c r="E18" s="176"/>
      <c r="F18" s="181"/>
      <c r="G18" s="181"/>
      <c r="H18" s="181"/>
      <c r="I18" s="181"/>
      <c r="J18" s="177"/>
      <c r="K18" s="148"/>
      <c r="L18" s="148"/>
    </row>
    <row r="19" spans="1:13" ht="12.75" customHeight="1" x14ac:dyDescent="0.2">
      <c r="C19" s="60"/>
      <c r="D19" s="149"/>
      <c r="E19" s="148"/>
      <c r="F19" s="148"/>
      <c r="G19" s="148"/>
      <c r="H19" s="148"/>
      <c r="I19" s="148"/>
      <c r="J19" s="148"/>
      <c r="K19" s="148"/>
      <c r="L19" s="148"/>
    </row>
    <row r="20" spans="1:13" ht="12.75" customHeight="1" x14ac:dyDescent="0.2">
      <c r="C20" s="60" t="s">
        <v>635</v>
      </c>
      <c r="D20" s="149"/>
      <c r="E20" s="176"/>
      <c r="F20" s="181"/>
      <c r="G20" s="181"/>
      <c r="H20" s="181"/>
      <c r="I20" s="181"/>
      <c r="J20" s="177"/>
      <c r="K20" s="148"/>
      <c r="L20" s="148"/>
    </row>
    <row r="21" spans="1:13" ht="12.75" customHeight="1" x14ac:dyDescent="0.2">
      <c r="C21" s="140"/>
      <c r="D21" s="113"/>
      <c r="E21" s="112"/>
      <c r="F21" s="112"/>
      <c r="G21" s="112"/>
      <c r="H21" s="112"/>
      <c r="I21" s="112"/>
      <c r="J21" s="112"/>
      <c r="K21" s="112"/>
      <c r="L21" s="112"/>
    </row>
    <row r="22" spans="1:13" ht="29.25" customHeight="1" x14ac:dyDescent="0.2">
      <c r="A22" s="308" t="s">
        <v>651</v>
      </c>
      <c r="B22" s="308"/>
      <c r="C22" s="308"/>
      <c r="D22" s="308"/>
      <c r="E22" s="308"/>
      <c r="F22" s="308"/>
      <c r="G22" s="308"/>
      <c r="H22" s="308"/>
      <c r="I22" s="308"/>
      <c r="J22" s="308"/>
      <c r="K22" s="308"/>
      <c r="L22" s="308"/>
      <c r="M22" s="309"/>
    </row>
    <row r="23" spans="1:13" ht="12.75" thickBot="1" x14ac:dyDescent="0.25"/>
    <row r="24" spans="1:13" ht="24.75" customHeight="1" thickBot="1" x14ac:dyDescent="0.25">
      <c r="B24" s="186" t="s">
        <v>638</v>
      </c>
      <c r="C24" s="187"/>
      <c r="D24" s="187"/>
      <c r="E24" s="187"/>
      <c r="F24" s="187"/>
      <c r="G24" s="187"/>
      <c r="H24" s="187"/>
      <c r="I24" s="187"/>
      <c r="J24" s="187"/>
      <c r="K24" s="187"/>
      <c r="L24" s="187"/>
      <c r="M24" s="188"/>
    </row>
    <row r="25" spans="1:13" ht="9" customHeight="1" x14ac:dyDescent="0.2"/>
    <row r="26" spans="1:13" ht="16.5" customHeight="1" x14ac:dyDescent="0.2">
      <c r="B26" s="150" t="s">
        <v>639</v>
      </c>
    </row>
    <row r="27" spans="1:13" ht="7.5" customHeight="1" thickBot="1" x14ac:dyDescent="0.25">
      <c r="B27"/>
      <c r="C27"/>
      <c r="D27"/>
      <c r="E27"/>
    </row>
    <row r="28" spans="1:13" ht="20.25" customHeight="1" x14ac:dyDescent="0.2">
      <c r="B28" s="194" t="s">
        <v>34</v>
      </c>
      <c r="C28" s="195"/>
      <c r="D28" s="195"/>
      <c r="E28" s="195"/>
      <c r="F28" s="195"/>
      <c r="G28" s="195"/>
      <c r="H28" s="195"/>
      <c r="I28" s="195"/>
      <c r="J28" s="195"/>
      <c r="K28" s="195"/>
      <c r="L28" s="195"/>
      <c r="M28" s="196"/>
    </row>
    <row r="29" spans="1:13" ht="20.25" customHeight="1" x14ac:dyDescent="0.2">
      <c r="B29" s="182" t="s">
        <v>629</v>
      </c>
      <c r="C29" s="192"/>
      <c r="D29" s="192"/>
      <c r="E29" s="192"/>
      <c r="F29" s="192"/>
      <c r="G29" s="192"/>
      <c r="H29" s="192"/>
      <c r="I29" s="192"/>
      <c r="J29" s="192"/>
      <c r="K29" s="192"/>
      <c r="L29" s="192"/>
      <c r="M29" s="193"/>
    </row>
    <row r="30" spans="1:13" ht="45.75" customHeight="1" x14ac:dyDescent="0.2">
      <c r="B30" s="189"/>
      <c r="C30" s="190"/>
      <c r="D30" s="190"/>
      <c r="E30" s="190"/>
      <c r="F30" s="190"/>
      <c r="G30" s="190"/>
      <c r="H30" s="190"/>
      <c r="I30" s="190"/>
      <c r="J30" s="190"/>
      <c r="K30" s="190"/>
      <c r="L30" s="190"/>
      <c r="M30" s="191"/>
    </row>
    <row r="31" spans="1:13" ht="20.25" customHeight="1" x14ac:dyDescent="0.2">
      <c r="B31" s="182" t="s">
        <v>640</v>
      </c>
      <c r="C31" s="183"/>
      <c r="D31" s="183"/>
      <c r="E31" s="184"/>
      <c r="F31" s="184"/>
      <c r="G31" s="184"/>
      <c r="H31" s="184"/>
      <c r="I31" s="184"/>
      <c r="J31" s="184"/>
      <c r="K31" s="184"/>
      <c r="L31" s="184"/>
      <c r="M31" s="185"/>
    </row>
    <row r="32" spans="1:13" ht="39" customHeight="1" x14ac:dyDescent="0.2">
      <c r="B32" s="189"/>
      <c r="C32" s="190"/>
      <c r="D32" s="190"/>
      <c r="E32" s="190"/>
      <c r="F32" s="190"/>
      <c r="G32" s="190"/>
      <c r="H32" s="190"/>
      <c r="I32" s="190"/>
      <c r="J32" s="190"/>
      <c r="K32" s="190"/>
      <c r="L32" s="190"/>
      <c r="M32" s="191"/>
    </row>
    <row r="33" spans="1:13" ht="20.25" customHeight="1" x14ac:dyDescent="0.2">
      <c r="B33" s="182" t="s">
        <v>627</v>
      </c>
      <c r="C33" s="192"/>
      <c r="D33" s="192"/>
      <c r="E33" s="184"/>
      <c r="F33" s="184"/>
      <c r="G33" s="184"/>
      <c r="H33" s="184"/>
      <c r="I33" s="184"/>
      <c r="J33" s="184"/>
      <c r="K33" s="184"/>
      <c r="L33" s="184"/>
      <c r="M33" s="185"/>
    </row>
    <row r="34" spans="1:13" ht="50.25" customHeight="1" x14ac:dyDescent="0.2">
      <c r="B34" s="189"/>
      <c r="C34" s="190"/>
      <c r="D34" s="190"/>
      <c r="E34" s="190"/>
      <c r="F34" s="190"/>
      <c r="G34" s="190"/>
      <c r="H34" s="190"/>
      <c r="I34" s="190"/>
      <c r="J34" s="190"/>
      <c r="K34" s="190"/>
      <c r="L34" s="190"/>
      <c r="M34" s="191"/>
    </row>
    <row r="35" spans="1:13" ht="20.25" customHeight="1" x14ac:dyDescent="0.2">
      <c r="B35" s="182" t="s">
        <v>36</v>
      </c>
      <c r="C35" s="192"/>
      <c r="D35" s="192"/>
      <c r="E35" s="184"/>
      <c r="F35" s="184"/>
      <c r="G35" s="184"/>
      <c r="H35" s="184"/>
      <c r="I35" s="184"/>
      <c r="J35" s="184"/>
      <c r="K35" s="184"/>
      <c r="L35" s="184"/>
      <c r="M35" s="185"/>
    </row>
    <row r="36" spans="1:13" ht="54" customHeight="1" x14ac:dyDescent="0.2">
      <c r="B36" s="189"/>
      <c r="C36" s="190"/>
      <c r="D36" s="190"/>
      <c r="E36" s="190"/>
      <c r="F36" s="190"/>
      <c r="G36" s="190"/>
      <c r="H36" s="190"/>
      <c r="I36" s="190"/>
      <c r="J36" s="190"/>
      <c r="K36" s="190"/>
      <c r="L36" s="190"/>
      <c r="M36" s="191"/>
    </row>
    <row r="37" spans="1:13" ht="12.75" thickBot="1" x14ac:dyDescent="0.25"/>
    <row r="38" spans="1:13" ht="28.15" customHeight="1" thickBot="1" x14ac:dyDescent="0.25">
      <c r="B38" s="186" t="s">
        <v>641</v>
      </c>
      <c r="C38" s="187"/>
      <c r="D38" s="187"/>
      <c r="E38" s="187"/>
      <c r="F38" s="187"/>
      <c r="G38" s="187"/>
      <c r="H38" s="187"/>
      <c r="I38" s="187"/>
      <c r="J38" s="187"/>
      <c r="K38" s="187"/>
      <c r="L38" s="187"/>
      <c r="M38" s="188"/>
    </row>
    <row r="39" spans="1:13" ht="3.75" customHeight="1" x14ac:dyDescent="0.2"/>
    <row r="40" spans="1:13" ht="4.5" customHeight="1" x14ac:dyDescent="0.2">
      <c r="B40" s="114"/>
      <c r="C40" s="114"/>
      <c r="D40" s="114"/>
      <c r="E40" s="114"/>
      <c r="F40" s="114"/>
      <c r="G40" s="114"/>
      <c r="H40" s="114"/>
      <c r="I40" s="114"/>
      <c r="J40" s="114"/>
      <c r="K40" s="114"/>
      <c r="L40" s="114"/>
      <c r="M40" s="114"/>
    </row>
    <row r="41" spans="1:13" x14ac:dyDescent="0.2">
      <c r="B41" s="144" t="s">
        <v>634</v>
      </c>
      <c r="C41" s="114"/>
      <c r="D41" s="114"/>
      <c r="E41" s="114"/>
      <c r="F41" s="114"/>
      <c r="G41" s="114"/>
      <c r="H41" s="114"/>
      <c r="I41" s="114"/>
      <c r="J41" s="114"/>
      <c r="K41" s="114"/>
      <c r="L41" s="114"/>
      <c r="M41" s="114"/>
    </row>
    <row r="42" spans="1:13" ht="21.75" customHeight="1" x14ac:dyDescent="0.2">
      <c r="B42" s="341" t="s">
        <v>642</v>
      </c>
      <c r="C42" s="341"/>
      <c r="D42" s="341"/>
      <c r="E42" s="341"/>
      <c r="F42" s="341"/>
      <c r="G42" s="341"/>
      <c r="H42" s="341"/>
      <c r="I42" s="341"/>
      <c r="J42" s="341"/>
      <c r="K42" s="341"/>
      <c r="L42" s="341"/>
      <c r="M42" s="341"/>
    </row>
    <row r="43" spans="1:13" ht="20.25" customHeight="1" x14ac:dyDescent="0.2">
      <c r="B43" s="197" t="s">
        <v>234</v>
      </c>
      <c r="C43" s="198"/>
      <c r="D43" s="198"/>
      <c r="E43" s="198"/>
      <c r="F43" s="198"/>
      <c r="G43" s="199"/>
      <c r="H43" s="197" t="s">
        <v>229</v>
      </c>
      <c r="I43" s="198"/>
      <c r="J43" s="198"/>
      <c r="K43" s="198"/>
      <c r="L43" s="199"/>
    </row>
    <row r="44" spans="1:13" ht="26.25" customHeight="1" x14ac:dyDescent="0.2">
      <c r="A44" s="10" t="str">
        <f>SUBSTITUTE(SUBSTITUTE(MID(B44,1,11)," ",""),":","")</f>
        <v/>
      </c>
      <c r="B44" s="200"/>
      <c r="C44" s="201"/>
      <c r="D44" s="201"/>
      <c r="E44" s="201"/>
      <c r="F44" s="201"/>
      <c r="G44" s="202"/>
      <c r="H44" s="203"/>
      <c r="I44" s="203"/>
      <c r="J44" s="203"/>
      <c r="K44" s="203"/>
      <c r="L44" s="203"/>
    </row>
    <row r="45" spans="1:13" ht="26.25" customHeight="1" x14ac:dyDescent="0.2">
      <c r="A45" s="10" t="str">
        <f t="shared" ref="A45:A48" si="0">SUBSTITUTE(SUBSTITUTE(MID(B45,1,11)," ",""),":","")</f>
        <v/>
      </c>
      <c r="B45" s="200"/>
      <c r="C45" s="201"/>
      <c r="D45" s="201"/>
      <c r="E45" s="201"/>
      <c r="F45" s="201"/>
      <c r="G45" s="202"/>
      <c r="H45" s="203"/>
      <c r="I45" s="203"/>
      <c r="J45" s="203"/>
      <c r="K45" s="203"/>
      <c r="L45" s="203"/>
    </row>
    <row r="46" spans="1:13" ht="26.25" customHeight="1" x14ac:dyDescent="0.2">
      <c r="A46" s="10" t="str">
        <f t="shared" si="0"/>
        <v/>
      </c>
      <c r="B46" s="200"/>
      <c r="C46" s="201"/>
      <c r="D46" s="201"/>
      <c r="E46" s="201"/>
      <c r="F46" s="201"/>
      <c r="G46" s="202"/>
      <c r="H46" s="203"/>
      <c r="I46" s="203"/>
      <c r="J46" s="203"/>
      <c r="K46" s="203"/>
      <c r="L46" s="203"/>
    </row>
    <row r="47" spans="1:13" ht="26.25" customHeight="1" x14ac:dyDescent="0.2">
      <c r="A47" s="10" t="str">
        <f t="shared" si="0"/>
        <v/>
      </c>
      <c r="B47" s="200"/>
      <c r="C47" s="201"/>
      <c r="D47" s="201"/>
      <c r="E47" s="201"/>
      <c r="F47" s="201"/>
      <c r="G47" s="202"/>
      <c r="H47" s="203"/>
      <c r="I47" s="203"/>
      <c r="J47" s="203"/>
      <c r="K47" s="203"/>
      <c r="L47" s="203"/>
    </row>
    <row r="48" spans="1:13" ht="26.25" customHeight="1" x14ac:dyDescent="0.2">
      <c r="A48" s="10" t="str">
        <f t="shared" si="0"/>
        <v/>
      </c>
      <c r="B48" s="200"/>
      <c r="C48" s="201"/>
      <c r="D48" s="201"/>
      <c r="E48" s="201"/>
      <c r="F48" s="201"/>
      <c r="G48" s="202"/>
      <c r="H48" s="203"/>
      <c r="I48" s="203"/>
      <c r="J48" s="203"/>
      <c r="K48" s="203"/>
      <c r="L48" s="203"/>
    </row>
    <row r="50" spans="1:13" hidden="1" x14ac:dyDescent="0.2">
      <c r="B50" s="114"/>
      <c r="C50" s="114"/>
      <c r="D50" s="114"/>
      <c r="E50" s="114"/>
      <c r="F50" s="114"/>
      <c r="G50" s="114"/>
      <c r="H50" s="114"/>
      <c r="I50" s="114"/>
      <c r="J50" s="114"/>
      <c r="K50" s="114"/>
      <c r="L50" s="114"/>
      <c r="M50" s="114"/>
    </row>
    <row r="51" spans="1:13" x14ac:dyDescent="0.2">
      <c r="B51" s="144" t="s">
        <v>633</v>
      </c>
      <c r="C51" s="114"/>
      <c r="D51" s="114"/>
      <c r="E51" s="114"/>
      <c r="F51" s="114"/>
      <c r="G51" s="114"/>
      <c r="H51" s="114"/>
      <c r="I51" s="114"/>
      <c r="J51" s="114"/>
      <c r="K51" s="114"/>
      <c r="L51" s="114"/>
      <c r="M51" s="114"/>
    </row>
    <row r="52" spans="1:13" ht="24.75" customHeight="1" x14ac:dyDescent="0.2">
      <c r="B52" s="341" t="s">
        <v>643</v>
      </c>
      <c r="C52" s="341"/>
      <c r="D52" s="341"/>
      <c r="E52" s="341"/>
      <c r="F52" s="341"/>
      <c r="G52" s="341"/>
      <c r="H52" s="341"/>
      <c r="I52" s="341"/>
      <c r="J52" s="341"/>
      <c r="K52" s="341"/>
      <c r="L52" s="341"/>
      <c r="M52" s="341"/>
    </row>
    <row r="53" spans="1:13" ht="26.1" customHeight="1" x14ac:dyDescent="0.2">
      <c r="B53" s="197" t="s">
        <v>593</v>
      </c>
      <c r="C53" s="198"/>
      <c r="D53" s="198"/>
      <c r="E53" s="198"/>
      <c r="F53" s="198"/>
      <c r="G53" s="199"/>
      <c r="H53" s="197" t="s">
        <v>594</v>
      </c>
      <c r="I53" s="198"/>
      <c r="J53" s="198"/>
      <c r="K53" s="198"/>
      <c r="L53" s="199"/>
      <c r="M53" s="114"/>
    </row>
    <row r="54" spans="1:13" ht="26.1" customHeight="1" x14ac:dyDescent="0.2">
      <c r="A54" s="10" t="str">
        <f>SUBSTITUTE(MID(B54,1,5)," ","")</f>
        <v/>
      </c>
      <c r="B54" s="204"/>
      <c r="C54" s="204"/>
      <c r="D54" s="204"/>
      <c r="E54" s="204"/>
      <c r="F54" s="204"/>
      <c r="G54" s="204"/>
      <c r="H54" s="204"/>
      <c r="I54" s="204"/>
      <c r="J54" s="204"/>
      <c r="K54" s="204"/>
      <c r="L54" s="204"/>
      <c r="M54" s="114"/>
    </row>
    <row r="55" spans="1:13" ht="26.1" customHeight="1" x14ac:dyDescent="0.2">
      <c r="A55" s="10" t="str">
        <f t="shared" ref="A55:A58" si="1">SUBSTITUTE(MID(B55,1,5)," ","")</f>
        <v/>
      </c>
      <c r="B55" s="204"/>
      <c r="C55" s="204"/>
      <c r="D55" s="204"/>
      <c r="E55" s="204"/>
      <c r="F55" s="204"/>
      <c r="G55" s="204"/>
      <c r="H55" s="204"/>
      <c r="I55" s="204"/>
      <c r="J55" s="204"/>
      <c r="K55" s="204"/>
      <c r="L55" s="204"/>
      <c r="M55" s="114"/>
    </row>
    <row r="56" spans="1:13" ht="26.1" customHeight="1" x14ac:dyDescent="0.2">
      <c r="A56" s="10" t="str">
        <f t="shared" si="1"/>
        <v/>
      </c>
      <c r="B56" s="204"/>
      <c r="C56" s="204"/>
      <c r="D56" s="204"/>
      <c r="E56" s="204"/>
      <c r="F56" s="204"/>
      <c r="G56" s="204"/>
      <c r="H56" s="204"/>
      <c r="I56" s="204"/>
      <c r="J56" s="204"/>
      <c r="K56" s="204"/>
      <c r="L56" s="204"/>
      <c r="M56" s="114"/>
    </row>
    <row r="57" spans="1:13" ht="26.1" customHeight="1" x14ac:dyDescent="0.2">
      <c r="A57" s="10" t="str">
        <f t="shared" si="1"/>
        <v/>
      </c>
      <c r="B57" s="204"/>
      <c r="C57" s="204"/>
      <c r="D57" s="204"/>
      <c r="E57" s="204"/>
      <c r="F57" s="204"/>
      <c r="G57" s="204"/>
      <c r="H57" s="204"/>
      <c r="I57" s="204"/>
      <c r="J57" s="204"/>
      <c r="K57" s="204"/>
      <c r="L57" s="204"/>
      <c r="M57" s="114"/>
    </row>
    <row r="58" spans="1:13" ht="26.1" customHeight="1" x14ac:dyDescent="0.2">
      <c r="A58" s="10" t="str">
        <f t="shared" si="1"/>
        <v/>
      </c>
      <c r="B58" s="204"/>
      <c r="C58" s="204"/>
      <c r="D58" s="204"/>
      <c r="E58" s="204"/>
      <c r="F58" s="204"/>
      <c r="G58" s="204"/>
      <c r="H58" s="204"/>
      <c r="I58" s="204"/>
      <c r="J58" s="204"/>
      <c r="K58" s="204"/>
      <c r="L58" s="204"/>
      <c r="M58" s="114"/>
    </row>
    <row r="59" spans="1:13" ht="15" x14ac:dyDescent="0.2">
      <c r="B59" s="114"/>
      <c r="C59" s="114"/>
      <c r="D59" s="130"/>
      <c r="E59" s="114"/>
      <c r="F59" s="114"/>
      <c r="G59" s="114"/>
      <c r="H59" s="131"/>
      <c r="I59" s="131"/>
      <c r="J59" s="131"/>
      <c r="K59" s="131"/>
      <c r="L59" s="131"/>
      <c r="M59" s="132"/>
    </row>
    <row r="60" spans="1:13" x14ac:dyDescent="0.2">
      <c r="B60" s="144" t="s">
        <v>509</v>
      </c>
      <c r="C60" s="114"/>
      <c r="D60" s="114"/>
      <c r="E60" s="114"/>
      <c r="F60" s="114"/>
      <c r="G60" s="114"/>
      <c r="H60" s="114"/>
      <c r="I60" s="114"/>
      <c r="J60" s="114"/>
      <c r="K60" s="114"/>
      <c r="L60" s="114"/>
      <c r="M60" s="114"/>
    </row>
    <row r="61" spans="1:13" ht="24" customHeight="1" x14ac:dyDescent="0.2">
      <c r="B61" s="341" t="s">
        <v>657</v>
      </c>
      <c r="C61" s="341"/>
      <c r="D61" s="341"/>
      <c r="E61" s="341"/>
      <c r="F61" s="341"/>
      <c r="G61" s="341"/>
      <c r="H61" s="341"/>
      <c r="I61" s="341"/>
      <c r="J61" s="341"/>
      <c r="K61" s="341"/>
      <c r="L61" s="341"/>
      <c r="M61" s="341"/>
    </row>
    <row r="62" spans="1:13" ht="24" customHeight="1" x14ac:dyDescent="0.2">
      <c r="B62" s="197" t="s">
        <v>457</v>
      </c>
      <c r="C62" s="198"/>
      <c r="D62" s="198"/>
      <c r="E62" s="198"/>
      <c r="F62" s="198"/>
      <c r="G62" s="199"/>
      <c r="H62" s="197" t="s">
        <v>456</v>
      </c>
      <c r="I62" s="198"/>
      <c r="J62" s="198"/>
      <c r="K62" s="198"/>
      <c r="L62" s="199"/>
      <c r="M62" s="114"/>
    </row>
    <row r="63" spans="1:13" ht="26.25" customHeight="1" x14ac:dyDescent="0.2">
      <c r="A63" s="52" t="str">
        <f>SUBSTITUTE(SUBSTITUTE(MID(B63,1,10)," ",""),":","")</f>
        <v/>
      </c>
      <c r="B63" s="204"/>
      <c r="C63" s="204"/>
      <c r="D63" s="204"/>
      <c r="E63" s="204"/>
      <c r="F63" s="204"/>
      <c r="G63" s="204"/>
      <c r="H63" s="204"/>
      <c r="I63" s="204"/>
      <c r="J63" s="204"/>
      <c r="K63" s="204"/>
      <c r="L63" s="204"/>
      <c r="M63" s="114"/>
    </row>
    <row r="64" spans="1:13" ht="26.25" customHeight="1" x14ac:dyDescent="0.2">
      <c r="A64" s="52" t="str">
        <f t="shared" ref="A64:A67" si="2">SUBSTITUTE(SUBSTITUTE(MID(B64,1,10)," ",""),":","")</f>
        <v/>
      </c>
      <c r="B64" s="204"/>
      <c r="C64" s="204"/>
      <c r="D64" s="204"/>
      <c r="E64" s="204"/>
      <c r="F64" s="204"/>
      <c r="G64" s="204"/>
      <c r="H64" s="204"/>
      <c r="I64" s="204"/>
      <c r="J64" s="204"/>
      <c r="K64" s="204"/>
      <c r="L64" s="204"/>
      <c r="M64" s="114"/>
    </row>
    <row r="65" spans="1:13" ht="26.25" customHeight="1" x14ac:dyDescent="0.2">
      <c r="A65" s="52" t="str">
        <f t="shared" si="2"/>
        <v/>
      </c>
      <c r="B65" s="203"/>
      <c r="C65" s="203"/>
      <c r="D65" s="203"/>
      <c r="E65" s="203"/>
      <c r="F65" s="203"/>
      <c r="G65" s="203"/>
      <c r="H65" s="203"/>
      <c r="I65" s="203"/>
      <c r="J65" s="203"/>
      <c r="K65" s="203"/>
      <c r="L65" s="203"/>
    </row>
    <row r="66" spans="1:13" ht="26.25" customHeight="1" x14ac:dyDescent="0.2">
      <c r="A66" s="52" t="str">
        <f t="shared" si="2"/>
        <v/>
      </c>
      <c r="B66" s="205"/>
      <c r="C66" s="205"/>
      <c r="D66" s="205"/>
      <c r="E66" s="205"/>
      <c r="F66" s="205"/>
      <c r="G66" s="205"/>
      <c r="H66" s="205"/>
      <c r="I66" s="205"/>
      <c r="J66" s="205"/>
      <c r="K66" s="205"/>
      <c r="L66" s="205"/>
    </row>
    <row r="67" spans="1:13" ht="26.25" customHeight="1" x14ac:dyDescent="0.2">
      <c r="A67" s="52" t="str">
        <f t="shared" si="2"/>
        <v/>
      </c>
      <c r="B67" s="205"/>
      <c r="C67" s="205"/>
      <c r="D67" s="205"/>
      <c r="E67" s="205"/>
      <c r="F67" s="205"/>
      <c r="G67" s="205"/>
      <c r="H67" s="205"/>
      <c r="I67" s="205"/>
      <c r="J67" s="205"/>
      <c r="K67" s="205"/>
      <c r="L67" s="205"/>
    </row>
    <row r="68" spans="1:13" ht="12.75" thickBot="1" x14ac:dyDescent="0.25"/>
    <row r="69" spans="1:13" ht="27" customHeight="1" thickBot="1" x14ac:dyDescent="0.25">
      <c r="B69" s="318" t="s">
        <v>17</v>
      </c>
      <c r="C69" s="319"/>
      <c r="D69" s="319"/>
      <c r="E69" s="319"/>
      <c r="F69" s="319"/>
      <c r="G69" s="319"/>
      <c r="H69" s="319"/>
      <c r="I69" s="319"/>
      <c r="J69" s="319"/>
      <c r="K69" s="319"/>
      <c r="L69" s="319"/>
      <c r="M69" s="320"/>
    </row>
    <row r="70" spans="1:13" x14ac:dyDescent="0.2">
      <c r="B70" s="321"/>
      <c r="C70" s="321"/>
      <c r="D70" s="321"/>
      <c r="E70" s="321"/>
      <c r="F70" s="321"/>
      <c r="G70" s="321"/>
      <c r="H70" s="321"/>
      <c r="I70" s="321"/>
      <c r="J70" s="321"/>
      <c r="K70" s="321"/>
      <c r="L70" s="321"/>
      <c r="M70" s="321"/>
    </row>
    <row r="71" spans="1:13" x14ac:dyDescent="0.2">
      <c r="B71" s="322" t="s">
        <v>29</v>
      </c>
      <c r="C71" s="322"/>
      <c r="D71" s="322"/>
      <c r="E71" s="322"/>
      <c r="F71" s="322"/>
      <c r="G71" s="322"/>
      <c r="H71" s="322"/>
      <c r="I71" s="322" t="s">
        <v>18</v>
      </c>
      <c r="J71" s="322"/>
      <c r="K71" s="323" t="s">
        <v>493</v>
      </c>
      <c r="L71" s="323"/>
      <c r="M71" s="321"/>
    </row>
    <row r="72" spans="1:13" x14ac:dyDescent="0.2">
      <c r="B72" s="324"/>
      <c r="C72" s="325"/>
      <c r="D72" s="325"/>
      <c r="E72" s="325"/>
      <c r="F72" s="325"/>
      <c r="G72" s="325"/>
      <c r="H72" s="326"/>
      <c r="I72" s="324"/>
      <c r="J72" s="326"/>
      <c r="K72" s="327"/>
      <c r="L72" s="328"/>
      <c r="M72" s="321"/>
    </row>
    <row r="73" spans="1:13" x14ac:dyDescent="0.2">
      <c r="B73" s="324"/>
      <c r="C73" s="325"/>
      <c r="D73" s="325"/>
      <c r="E73" s="325"/>
      <c r="F73" s="325"/>
      <c r="G73" s="325"/>
      <c r="H73" s="326"/>
      <c r="I73" s="324"/>
      <c r="J73" s="326"/>
      <c r="K73" s="327"/>
      <c r="L73" s="328"/>
      <c r="M73" s="321"/>
    </row>
    <row r="74" spans="1:13" x14ac:dyDescent="0.2">
      <c r="B74" s="324"/>
      <c r="C74" s="325"/>
      <c r="D74" s="325"/>
      <c r="E74" s="325"/>
      <c r="F74" s="325"/>
      <c r="G74" s="325"/>
      <c r="H74" s="326"/>
      <c r="I74" s="324"/>
      <c r="J74" s="326"/>
      <c r="K74" s="327"/>
      <c r="L74" s="328"/>
      <c r="M74" s="321"/>
    </row>
    <row r="75" spans="1:13" x14ac:dyDescent="0.2">
      <c r="B75" s="324"/>
      <c r="C75" s="325"/>
      <c r="D75" s="325"/>
      <c r="E75" s="325"/>
      <c r="F75" s="325"/>
      <c r="G75" s="325"/>
      <c r="H75" s="326"/>
      <c r="I75" s="324"/>
      <c r="J75" s="326"/>
      <c r="K75" s="327"/>
      <c r="L75" s="328"/>
      <c r="M75" s="321"/>
    </row>
    <row r="76" spans="1:13" x14ac:dyDescent="0.2">
      <c r="B76" s="324"/>
      <c r="C76" s="325"/>
      <c r="D76" s="325"/>
      <c r="E76" s="325"/>
      <c r="F76" s="325"/>
      <c r="G76" s="325"/>
      <c r="H76" s="326"/>
      <c r="I76" s="324"/>
      <c r="J76" s="326"/>
      <c r="K76" s="327"/>
      <c r="L76" s="328"/>
      <c r="M76" s="321"/>
    </row>
    <row r="77" spans="1:13" x14ac:dyDescent="0.2">
      <c r="B77" s="321"/>
      <c r="C77" s="321"/>
      <c r="D77" s="321"/>
      <c r="E77" s="321"/>
      <c r="F77" s="321"/>
      <c r="G77" s="321"/>
      <c r="H77" s="321"/>
      <c r="I77" s="321"/>
      <c r="J77" s="321"/>
      <c r="K77" s="329">
        <f>SUM(K72:L76)</f>
        <v>0</v>
      </c>
      <c r="L77" s="330"/>
      <c r="M77" s="321"/>
    </row>
    <row r="78" spans="1:13" ht="15" x14ac:dyDescent="0.25">
      <c r="B78" s="331" t="s">
        <v>28</v>
      </c>
      <c r="C78" s="321"/>
      <c r="D78" s="321"/>
      <c r="E78" s="321"/>
      <c r="F78" s="321"/>
      <c r="G78" s="321"/>
      <c r="H78" s="321"/>
      <c r="I78" s="321"/>
      <c r="J78" s="321"/>
      <c r="K78" s="321"/>
      <c r="L78" s="321"/>
      <c r="M78" s="321"/>
    </row>
    <row r="79" spans="1:13" ht="19.5" customHeight="1" x14ac:dyDescent="0.25">
      <c r="B79" s="331"/>
      <c r="C79" s="321"/>
      <c r="D79" s="321"/>
      <c r="E79" s="332" t="s">
        <v>465</v>
      </c>
      <c r="F79" s="332"/>
      <c r="G79" s="333" t="s">
        <v>27</v>
      </c>
      <c r="H79" s="321"/>
      <c r="I79" s="321"/>
      <c r="J79" s="321"/>
      <c r="K79" s="321"/>
      <c r="L79" s="321"/>
      <c r="M79" s="321"/>
    </row>
    <row r="80" spans="1:13" ht="19.5" customHeight="1" x14ac:dyDescent="0.25">
      <c r="B80" s="331"/>
      <c r="C80" s="321"/>
      <c r="D80" s="321"/>
      <c r="E80" s="334" t="s">
        <v>494</v>
      </c>
      <c r="F80" s="334"/>
      <c r="G80" s="334"/>
      <c r="H80" s="335">
        <f>+K77</f>
        <v>0</v>
      </c>
      <c r="I80" s="336"/>
      <c r="J80" s="321"/>
      <c r="K80" s="321"/>
      <c r="L80" s="321"/>
      <c r="M80" s="321"/>
    </row>
    <row r="81" spans="2:13" ht="19.5" customHeight="1" x14ac:dyDescent="0.25">
      <c r="B81" s="331"/>
      <c r="C81" s="321"/>
      <c r="D81" s="321"/>
      <c r="E81" s="334" t="s">
        <v>655</v>
      </c>
      <c r="F81" s="334"/>
      <c r="G81" s="334"/>
      <c r="H81" s="337">
        <v>0</v>
      </c>
      <c r="I81" s="338"/>
      <c r="J81" s="321"/>
      <c r="K81" s="321"/>
      <c r="L81" s="321"/>
      <c r="M81" s="321"/>
    </row>
    <row r="82" spans="2:13" ht="19.5" customHeight="1" x14ac:dyDescent="0.25">
      <c r="B82" s="331"/>
      <c r="C82" s="321"/>
      <c r="D82" s="321"/>
      <c r="E82" s="339" t="s">
        <v>656</v>
      </c>
      <c r="F82" s="339"/>
      <c r="G82" s="339"/>
      <c r="H82" s="337">
        <v>0</v>
      </c>
      <c r="I82" s="338"/>
      <c r="J82" s="321"/>
      <c r="K82" s="321"/>
      <c r="L82" s="321"/>
      <c r="M82" s="321"/>
    </row>
    <row r="83" spans="2:13" ht="19.5" customHeight="1" x14ac:dyDescent="0.2">
      <c r="B83" s="321"/>
      <c r="C83" s="321"/>
      <c r="D83" s="321"/>
      <c r="E83" s="321"/>
      <c r="F83" s="321"/>
      <c r="G83" s="340" t="s">
        <v>466</v>
      </c>
      <c r="H83" s="329">
        <f>SUM(H80:I82)</f>
        <v>0</v>
      </c>
      <c r="I83" s="330"/>
      <c r="J83" s="321"/>
      <c r="K83" s="321"/>
      <c r="L83" s="321"/>
      <c r="M83" s="321"/>
    </row>
    <row r="86" spans="2:13" x14ac:dyDescent="0.2">
      <c r="B86" s="145" t="s">
        <v>630</v>
      </c>
      <c r="C86" s="114"/>
      <c r="D86" s="114"/>
      <c r="E86" s="114"/>
      <c r="F86" s="114"/>
      <c r="G86" s="114"/>
      <c r="H86" s="114"/>
      <c r="I86" s="114"/>
      <c r="J86" s="114"/>
      <c r="K86" s="114"/>
      <c r="L86" s="114"/>
      <c r="M86" s="114"/>
    </row>
    <row r="87" spans="2:13" ht="15.75" x14ac:dyDescent="0.25">
      <c r="B87" s="115"/>
      <c r="C87" s="114"/>
      <c r="D87" s="114"/>
      <c r="E87" s="114"/>
      <c r="F87" s="114"/>
      <c r="G87" s="114"/>
      <c r="H87" s="114"/>
      <c r="I87" s="114"/>
      <c r="J87" s="114"/>
      <c r="K87" s="114"/>
      <c r="L87" s="114"/>
      <c r="M87" s="114"/>
    </row>
    <row r="88" spans="2:13" ht="16.5" thickBot="1" x14ac:dyDescent="0.3">
      <c r="B88" s="115"/>
      <c r="C88" s="146" t="s">
        <v>503</v>
      </c>
      <c r="D88" s="116"/>
      <c r="E88" s="116"/>
      <c r="F88" s="116"/>
      <c r="G88" s="116"/>
      <c r="H88" s="116"/>
      <c r="I88" s="116"/>
      <c r="J88" s="116"/>
      <c r="K88" s="116"/>
      <c r="L88" s="116"/>
      <c r="M88" s="116"/>
    </row>
    <row r="89" spans="2:13" ht="15.75" x14ac:dyDescent="0.25">
      <c r="B89" s="115"/>
      <c r="C89" s="114"/>
      <c r="D89" s="114"/>
      <c r="E89" s="114"/>
      <c r="F89" s="114"/>
      <c r="G89" s="114"/>
      <c r="H89" s="114"/>
      <c r="I89" s="114"/>
      <c r="J89" s="114"/>
      <c r="K89" s="114"/>
      <c r="L89" s="114"/>
      <c r="M89" s="114"/>
    </row>
    <row r="90" spans="2:13" x14ac:dyDescent="0.2">
      <c r="B90" s="114"/>
      <c r="C90" s="152" t="s">
        <v>644</v>
      </c>
      <c r="D90" s="153"/>
      <c r="E90" s="114"/>
      <c r="F90" s="114"/>
      <c r="G90" s="117"/>
      <c r="H90" s="117"/>
      <c r="I90" s="117"/>
      <c r="J90" s="117"/>
      <c r="K90" s="114"/>
      <c r="L90" s="114"/>
      <c r="M90" s="114"/>
    </row>
    <row r="91" spans="2:13" ht="15.75" x14ac:dyDescent="0.25">
      <c r="B91" s="115"/>
      <c r="C91" s="153"/>
      <c r="D91" s="153"/>
      <c r="E91" s="114"/>
      <c r="F91" s="114"/>
      <c r="G91" s="114"/>
      <c r="H91" s="114"/>
      <c r="I91" s="114"/>
      <c r="J91" s="114"/>
      <c r="K91" s="114"/>
      <c r="L91" s="114"/>
      <c r="M91" s="114"/>
    </row>
    <row r="92" spans="2:13" ht="15.75" x14ac:dyDescent="0.25">
      <c r="B92" s="115"/>
      <c r="C92" s="107" t="s">
        <v>517</v>
      </c>
      <c r="D92" s="153"/>
      <c r="E92" s="114"/>
      <c r="F92" s="114"/>
      <c r="G92" s="114"/>
      <c r="H92" s="114"/>
      <c r="I92" s="114"/>
      <c r="J92" s="114"/>
      <c r="K92" s="114"/>
      <c r="L92" s="114"/>
      <c r="M92" s="114"/>
    </row>
    <row r="93" spans="2:13" ht="15.75" x14ac:dyDescent="0.25">
      <c r="B93" s="115"/>
      <c r="C93" s="153"/>
      <c r="D93" s="153"/>
      <c r="E93" s="114"/>
      <c r="F93" s="114"/>
      <c r="G93" s="114"/>
      <c r="H93" s="114"/>
      <c r="I93" s="114"/>
      <c r="J93" s="114"/>
      <c r="K93" s="114"/>
      <c r="L93" s="114"/>
      <c r="M93" s="114"/>
    </row>
    <row r="94" spans="2:13" ht="15.75" x14ac:dyDescent="0.25">
      <c r="B94" s="115"/>
      <c r="C94" s="114"/>
      <c r="D94" s="114"/>
      <c r="E94" s="114"/>
      <c r="F94" s="114"/>
      <c r="G94" s="114"/>
      <c r="H94" s="114"/>
      <c r="I94" s="114"/>
      <c r="J94" s="114"/>
      <c r="K94" s="114"/>
      <c r="L94" s="114"/>
      <c r="M94" s="114"/>
    </row>
    <row r="95" spans="2:13" ht="16.5" thickBot="1" x14ac:dyDescent="0.3">
      <c r="B95" s="115"/>
      <c r="C95" s="146" t="s">
        <v>505</v>
      </c>
      <c r="D95" s="116"/>
      <c r="E95" s="116"/>
      <c r="F95" s="116"/>
      <c r="G95" s="116"/>
      <c r="H95" s="116"/>
      <c r="I95" s="116"/>
      <c r="J95" s="116"/>
      <c r="K95" s="116"/>
      <c r="L95" s="116"/>
      <c r="M95" s="116"/>
    </row>
    <row r="96" spans="2:13" ht="15.75" x14ac:dyDescent="0.25">
      <c r="B96" s="115"/>
      <c r="C96" s="114"/>
      <c r="D96" s="114"/>
      <c r="E96" s="114"/>
      <c r="F96" s="114"/>
      <c r="G96" s="114"/>
      <c r="H96" s="114"/>
      <c r="I96" s="114"/>
      <c r="J96" s="114"/>
      <c r="K96" s="114"/>
      <c r="L96" s="114"/>
      <c r="M96" s="114"/>
    </row>
    <row r="97" spans="2:13" ht="15.75" x14ac:dyDescent="0.25">
      <c r="B97" s="115"/>
      <c r="C97" s="152" t="s">
        <v>645</v>
      </c>
      <c r="D97" s="153"/>
      <c r="E97" s="153"/>
      <c r="F97" s="114"/>
      <c r="G97" s="114"/>
      <c r="H97" s="114"/>
      <c r="I97" s="114"/>
      <c r="J97" s="114"/>
      <c r="K97" s="114"/>
      <c r="L97" s="114"/>
      <c r="M97" s="114"/>
    </row>
    <row r="98" spans="2:13" ht="15.75" x14ac:dyDescent="0.25">
      <c r="B98" s="115"/>
      <c r="C98" s="153"/>
      <c r="D98" s="153"/>
      <c r="E98" s="153"/>
      <c r="F98" s="114"/>
      <c r="G98" s="114"/>
      <c r="H98" s="114"/>
      <c r="I98" s="114"/>
      <c r="J98" s="114"/>
      <c r="K98" s="114"/>
      <c r="L98" s="114"/>
      <c r="M98" s="114"/>
    </row>
    <row r="99" spans="2:13" ht="15.75" x14ac:dyDescent="0.25">
      <c r="B99" s="115"/>
      <c r="C99" s="107" t="s">
        <v>506</v>
      </c>
      <c r="D99" s="153"/>
      <c r="E99" s="153"/>
      <c r="F99" s="114"/>
      <c r="G99" s="114"/>
      <c r="H99" s="114"/>
      <c r="I99" s="114"/>
      <c r="J99" s="114"/>
      <c r="K99" s="114"/>
      <c r="L99" s="114"/>
      <c r="M99" s="114"/>
    </row>
    <row r="100" spans="2:13" ht="15.75" x14ac:dyDescent="0.25">
      <c r="B100" s="115"/>
      <c r="C100" s="153"/>
      <c r="D100" s="153"/>
      <c r="E100" s="153"/>
      <c r="F100" s="114"/>
      <c r="G100" s="114"/>
      <c r="H100" s="114"/>
      <c r="I100" s="114"/>
      <c r="J100" s="114"/>
      <c r="K100" s="114"/>
      <c r="L100" s="114"/>
      <c r="M100" s="114"/>
    </row>
    <row r="101" spans="2:13" ht="15.75" x14ac:dyDescent="0.25">
      <c r="B101" s="115"/>
      <c r="C101" s="152" t="s">
        <v>646</v>
      </c>
      <c r="D101" s="153"/>
      <c r="E101" s="153"/>
      <c r="F101" s="114"/>
      <c r="G101" s="114"/>
      <c r="H101" s="114"/>
      <c r="I101" s="114"/>
      <c r="J101" s="114"/>
      <c r="K101" s="114"/>
      <c r="L101" s="114"/>
      <c r="M101" s="114"/>
    </row>
    <row r="102" spans="2:13" ht="15.75" x14ac:dyDescent="0.25">
      <c r="B102" s="115"/>
      <c r="C102" s="153"/>
      <c r="D102" s="153"/>
      <c r="E102" s="153"/>
      <c r="F102" s="114"/>
      <c r="G102" s="114"/>
      <c r="H102" s="114"/>
      <c r="I102" s="114"/>
      <c r="J102" s="114"/>
      <c r="K102" s="114"/>
      <c r="L102" s="114"/>
      <c r="M102" s="114"/>
    </row>
    <row r="103" spans="2:13" ht="15.75" x14ac:dyDescent="0.25">
      <c r="B103" s="115"/>
      <c r="C103" s="114"/>
      <c r="D103" s="114"/>
      <c r="E103" s="114"/>
      <c r="F103" s="114"/>
      <c r="G103" s="114"/>
      <c r="H103" s="114"/>
      <c r="I103" s="114"/>
      <c r="J103" s="114"/>
      <c r="K103" s="114"/>
      <c r="L103" s="114"/>
      <c r="M103" s="114"/>
    </row>
    <row r="104" spans="2:13" ht="16.5" thickBot="1" x14ac:dyDescent="0.3">
      <c r="B104" s="115"/>
      <c r="C104" s="146" t="s">
        <v>519</v>
      </c>
      <c r="D104" s="116"/>
      <c r="E104" s="116"/>
      <c r="F104" s="116"/>
      <c r="G104" s="116"/>
      <c r="H104" s="116"/>
      <c r="I104" s="116"/>
      <c r="J104" s="116"/>
      <c r="K104" s="116"/>
      <c r="L104" s="116"/>
      <c r="M104" s="116"/>
    </row>
    <row r="105" spans="2:13" ht="15.75" x14ac:dyDescent="0.25">
      <c r="B105" s="115"/>
      <c r="C105" s="114"/>
      <c r="D105" s="114"/>
      <c r="E105" s="114"/>
      <c r="F105" s="114"/>
      <c r="G105" s="114"/>
      <c r="H105" s="114"/>
      <c r="I105" s="114"/>
      <c r="J105" s="114"/>
      <c r="K105" s="114"/>
      <c r="L105" s="114"/>
      <c r="M105" s="114"/>
    </row>
    <row r="106" spans="2:13" ht="15.75" x14ac:dyDescent="0.25">
      <c r="B106" s="115"/>
      <c r="C106" s="152" t="s">
        <v>647</v>
      </c>
      <c r="D106" s="153"/>
      <c r="E106" s="114"/>
      <c r="F106" s="114"/>
      <c r="G106" s="117"/>
      <c r="H106" s="117"/>
      <c r="I106" s="117"/>
      <c r="J106" s="117"/>
      <c r="K106" s="117"/>
      <c r="L106" s="114"/>
      <c r="M106" s="114"/>
    </row>
    <row r="107" spans="2:13" ht="15.75" x14ac:dyDescent="0.25">
      <c r="B107" s="115"/>
      <c r="C107" s="153"/>
      <c r="D107" s="153"/>
      <c r="E107" s="114"/>
      <c r="F107" s="114"/>
      <c r="G107" s="114"/>
      <c r="H107" s="114"/>
      <c r="I107" s="114"/>
      <c r="J107" s="114"/>
      <c r="K107" s="114"/>
      <c r="L107" s="114"/>
      <c r="M107" s="114"/>
    </row>
    <row r="108" spans="2:13" ht="15.75" x14ac:dyDescent="0.25">
      <c r="B108" s="115"/>
      <c r="C108" s="107" t="s">
        <v>521</v>
      </c>
      <c r="D108" s="153"/>
      <c r="E108" s="114"/>
      <c r="F108" s="114"/>
      <c r="G108"/>
      <c r="H108" s="114"/>
      <c r="I108" s="114"/>
      <c r="J108"/>
      <c r="K108" s="114"/>
      <c r="L108" s="114"/>
      <c r="M108" s="114"/>
    </row>
    <row r="109" spans="2:13" ht="15.75" x14ac:dyDescent="0.25">
      <c r="B109" s="115"/>
      <c r="C109" s="114"/>
      <c r="D109" s="114"/>
      <c r="E109" s="114"/>
      <c r="F109" s="114"/>
      <c r="G109" s="114"/>
      <c r="H109" s="114"/>
      <c r="I109" s="114"/>
      <c r="J109" s="114"/>
      <c r="K109" s="114"/>
      <c r="L109" s="114"/>
      <c r="M109" s="114"/>
    </row>
    <row r="110" spans="2:13" ht="28.5" customHeight="1" thickBot="1" x14ac:dyDescent="0.3">
      <c r="B110" s="115"/>
      <c r="C110" s="146" t="s">
        <v>631</v>
      </c>
      <c r="D110" s="116"/>
      <c r="E110" s="116"/>
      <c r="F110" s="116"/>
      <c r="G110" s="116"/>
      <c r="H110" s="116"/>
      <c r="I110" s="116"/>
      <c r="J110" s="116"/>
      <c r="K110" s="116"/>
      <c r="L110" s="116"/>
      <c r="M110" s="116"/>
    </row>
    <row r="111" spans="2:13" x14ac:dyDescent="0.2">
      <c r="B111" s="114"/>
      <c r="C111" s="114"/>
      <c r="D111" s="114"/>
      <c r="E111" s="114"/>
      <c r="F111" s="114"/>
      <c r="G111" s="114"/>
      <c r="H111" s="114"/>
      <c r="I111" s="114"/>
      <c r="J111" s="114"/>
      <c r="K111" s="114"/>
      <c r="L111" s="114"/>
      <c r="M111" s="114"/>
    </row>
    <row r="112" spans="2:13" ht="22.5" customHeight="1" x14ac:dyDescent="0.2">
      <c r="B112" s="114"/>
      <c r="C112" s="114"/>
      <c r="D112" s="118"/>
      <c r="E112" s="118"/>
      <c r="F112" s="118"/>
      <c r="G112" s="118"/>
      <c r="H112" s="118"/>
      <c r="I112" s="118"/>
      <c r="J112" s="118"/>
      <c r="K112" s="118"/>
      <c r="L112" s="118"/>
      <c r="M112" s="118"/>
    </row>
    <row r="113" spans="2:13" ht="22.5" customHeight="1" thickBot="1" x14ac:dyDescent="0.25">
      <c r="B113" s="114"/>
      <c r="C113" s="146" t="s">
        <v>19</v>
      </c>
      <c r="D113" s="119"/>
      <c r="E113" s="119"/>
      <c r="F113" s="119"/>
      <c r="G113" s="119"/>
      <c r="H113" s="119"/>
      <c r="I113" s="119"/>
      <c r="J113" s="119"/>
      <c r="K113" s="119"/>
      <c r="L113" s="119"/>
      <c r="M113" s="119"/>
    </row>
    <row r="114" spans="2:13" ht="15" customHeight="1" x14ac:dyDescent="0.2">
      <c r="B114" s="114"/>
      <c r="C114" s="114"/>
      <c r="D114" s="120"/>
      <c r="E114" s="120"/>
      <c r="F114" s="120"/>
      <c r="G114" s="120"/>
      <c r="H114" s="120"/>
      <c r="I114" s="120"/>
      <c r="J114" s="120"/>
      <c r="K114" s="120"/>
      <c r="L114" s="120"/>
      <c r="M114" s="120"/>
    </row>
    <row r="115" spans="2:13" ht="25.5" customHeight="1" x14ac:dyDescent="0.2">
      <c r="B115" s="114"/>
      <c r="C115" s="114"/>
      <c r="D115" s="114"/>
      <c r="E115" s="114"/>
      <c r="F115" s="114"/>
      <c r="G115" s="114"/>
      <c r="H115" s="114"/>
      <c r="I115" s="114"/>
      <c r="J115" s="114"/>
      <c r="K115" s="114"/>
      <c r="L115" s="120"/>
      <c r="M115" s="120"/>
    </row>
    <row r="116" spans="2:13" ht="19.5" customHeight="1" thickBot="1" x14ac:dyDescent="0.25">
      <c r="B116" s="114"/>
      <c r="C116" s="146" t="s">
        <v>20</v>
      </c>
      <c r="D116" s="119"/>
      <c r="E116" s="119"/>
      <c r="F116" s="119"/>
      <c r="G116" s="119"/>
      <c r="H116" s="119"/>
      <c r="I116" s="119"/>
      <c r="J116" s="119"/>
      <c r="K116" s="119"/>
      <c r="L116" s="119"/>
      <c r="M116" s="119"/>
    </row>
    <row r="117" spans="2:13" ht="21" customHeight="1" x14ac:dyDescent="0.2">
      <c r="B117" s="114"/>
      <c r="C117" s="114"/>
      <c r="D117" s="120"/>
      <c r="E117" s="120"/>
      <c r="F117" s="120"/>
      <c r="G117" s="120"/>
      <c r="H117" s="120"/>
      <c r="I117" s="120"/>
      <c r="J117" s="120"/>
      <c r="K117" s="120"/>
      <c r="L117" s="120"/>
      <c r="M117" s="120"/>
    </row>
    <row r="118" spans="2:13" ht="27" customHeight="1" x14ac:dyDescent="0.2">
      <c r="B118" s="114"/>
      <c r="C118" s="114"/>
      <c r="D118" s="114"/>
      <c r="E118" s="114"/>
      <c r="F118" s="114"/>
      <c r="G118" s="114"/>
      <c r="H118" s="114"/>
      <c r="I118" s="114"/>
      <c r="J118" s="114"/>
      <c r="K118" s="114"/>
      <c r="L118" s="114"/>
      <c r="M118" s="114"/>
    </row>
    <row r="119" spans="2:13" ht="17.25" customHeight="1" x14ac:dyDescent="0.2">
      <c r="B119" s="114"/>
      <c r="C119" s="114"/>
      <c r="D119" s="114"/>
      <c r="E119" s="114"/>
      <c r="F119" s="114"/>
      <c r="G119" s="114"/>
      <c r="H119" s="114"/>
      <c r="I119" s="114"/>
      <c r="J119" s="114"/>
      <c r="K119" s="114"/>
      <c r="L119" s="114"/>
      <c r="M119" s="114"/>
    </row>
    <row r="120" spans="2:13" x14ac:dyDescent="0.2">
      <c r="B120" s="114"/>
      <c r="C120" s="114"/>
      <c r="D120" s="114"/>
      <c r="E120" s="114"/>
      <c r="F120" s="114"/>
      <c r="G120" s="114"/>
      <c r="H120" s="114"/>
      <c r="I120" s="114"/>
      <c r="J120" s="114"/>
      <c r="K120" s="114"/>
      <c r="L120" s="114"/>
      <c r="M120" s="114"/>
    </row>
    <row r="121" spans="2:13" ht="12.75" thickBot="1" x14ac:dyDescent="0.25">
      <c r="B121" s="114"/>
      <c r="C121" s="114"/>
      <c r="D121" s="120"/>
      <c r="E121" s="120"/>
      <c r="F121" s="120"/>
      <c r="G121" s="120"/>
      <c r="H121" s="120"/>
      <c r="I121" s="120"/>
      <c r="J121" s="120"/>
      <c r="K121" s="120"/>
      <c r="L121" s="120"/>
      <c r="M121" s="120"/>
    </row>
    <row r="122" spans="2:13" ht="20.25" customHeight="1" thickBot="1" x14ac:dyDescent="0.25">
      <c r="B122" s="114"/>
      <c r="C122" s="114"/>
      <c r="D122" s="114"/>
      <c r="E122" s="151" t="s">
        <v>632</v>
      </c>
      <c r="F122" s="141"/>
      <c r="G122" s="141"/>
      <c r="H122" s="141"/>
      <c r="I122" s="206"/>
      <c r="J122" s="207"/>
      <c r="K122" s="114"/>
      <c r="L122" s="114"/>
      <c r="M122" s="114"/>
    </row>
    <row r="123" spans="2:13" x14ac:dyDescent="0.2">
      <c r="B123" s="114"/>
      <c r="C123" s="114"/>
      <c r="D123" s="114"/>
      <c r="E123" s="114"/>
      <c r="F123" s="114"/>
      <c r="G123" s="114"/>
      <c r="H123" s="114"/>
      <c r="I123" s="114"/>
      <c r="J123" s="114"/>
      <c r="K123" s="114"/>
      <c r="L123" s="114"/>
      <c r="M123" s="114"/>
    </row>
    <row r="124" spans="2:13" x14ac:dyDescent="0.2">
      <c r="B124" s="145" t="s">
        <v>477</v>
      </c>
      <c r="C124" s="114"/>
      <c r="D124" s="114" t="s">
        <v>648</v>
      </c>
      <c r="E124" s="139"/>
      <c r="F124" s="139"/>
      <c r="G124" s="139"/>
      <c r="H124" s="139"/>
      <c r="I124" s="139"/>
      <c r="J124" s="139"/>
      <c r="K124" s="139"/>
      <c r="L124" s="139"/>
      <c r="M124" s="114"/>
    </row>
    <row r="125" spans="2:13" ht="12.75" thickBot="1" x14ac:dyDescent="0.25">
      <c r="B125" s="114"/>
      <c r="C125" s="114"/>
      <c r="D125" s="114"/>
      <c r="E125" s="114"/>
      <c r="F125" s="114"/>
      <c r="G125" s="114"/>
      <c r="H125" s="114"/>
      <c r="I125" s="114"/>
      <c r="J125" s="114"/>
      <c r="K125" s="114"/>
      <c r="L125" s="114"/>
      <c r="M125" s="114"/>
    </row>
    <row r="126" spans="2:13" ht="12" customHeight="1" x14ac:dyDescent="0.2">
      <c r="B126" s="214" t="s">
        <v>30</v>
      </c>
      <c r="C126" s="216" t="s">
        <v>21</v>
      </c>
      <c r="D126" s="216"/>
      <c r="E126" s="216" t="s">
        <v>22</v>
      </c>
      <c r="F126" s="216"/>
      <c r="G126" s="216" t="s">
        <v>23</v>
      </c>
      <c r="H126" s="218"/>
      <c r="I126" s="208" t="s">
        <v>502</v>
      </c>
      <c r="J126" s="208" t="s">
        <v>632</v>
      </c>
      <c r="K126" s="208" t="s">
        <v>24</v>
      </c>
      <c r="L126" s="210" t="s">
        <v>25</v>
      </c>
      <c r="M126" s="114"/>
    </row>
    <row r="127" spans="2:13" ht="23.25" customHeight="1" x14ac:dyDescent="0.2">
      <c r="B127" s="215"/>
      <c r="C127" s="217"/>
      <c r="D127" s="217"/>
      <c r="E127" s="217"/>
      <c r="F127" s="217"/>
      <c r="G127" s="219"/>
      <c r="H127" s="219"/>
      <c r="I127" s="209"/>
      <c r="J127" s="209"/>
      <c r="K127" s="209"/>
      <c r="L127" s="211"/>
      <c r="M127" s="114"/>
    </row>
    <row r="128" spans="2:13" ht="29.25" customHeight="1" x14ac:dyDescent="0.2">
      <c r="B128" s="53"/>
      <c r="C128" s="212" t="str">
        <f>IF(LEN(B128)=6,VLOOKUP(B128,#REF!,2,1),"")</f>
        <v/>
      </c>
      <c r="D128" s="212"/>
      <c r="E128" s="212" t="str">
        <f>IF(LEN(B128)=6,VLOOKUP(B128,#REF!,3,1),"")</f>
        <v/>
      </c>
      <c r="F128" s="212"/>
      <c r="G128" s="213" t="str">
        <f>IF(LEN(B128)=6,VLOOKUP(B128,#REF!,4,1),"")</f>
        <v/>
      </c>
      <c r="H128" s="213"/>
      <c r="I128" s="121"/>
      <c r="J128" s="122"/>
      <c r="K128" s="122"/>
      <c r="L128" s="123"/>
      <c r="M128" s="114"/>
    </row>
    <row r="129" spans="2:13" ht="29.25" customHeight="1" x14ac:dyDescent="0.2">
      <c r="B129" s="53"/>
      <c r="C129" s="212" t="str">
        <f>IF(LEN(B129)=6,VLOOKUP(B129,#REF!,2,1),"")</f>
        <v/>
      </c>
      <c r="D129" s="212"/>
      <c r="E129" s="212" t="str">
        <f>IF(LEN(B129)=6,VLOOKUP(B129,#REF!,3,1),"")</f>
        <v/>
      </c>
      <c r="F129" s="212"/>
      <c r="G129" s="213" t="str">
        <f>IF(LEN(B129)=6,VLOOKUP(B129,#REF!,4,1),"")</f>
        <v/>
      </c>
      <c r="H129" s="213"/>
      <c r="I129" s="121"/>
      <c r="J129" s="124"/>
      <c r="K129" s="124"/>
      <c r="L129" s="125"/>
      <c r="M129" s="114"/>
    </row>
    <row r="130" spans="2:13" ht="29.25" customHeight="1" x14ac:dyDescent="0.2">
      <c r="B130" s="53"/>
      <c r="C130" s="212" t="str">
        <f>IF(LEN(B130)=6,VLOOKUP(B130,#REF!,2,1),"")</f>
        <v/>
      </c>
      <c r="D130" s="212"/>
      <c r="E130" s="212" t="str">
        <f>IF(LEN(B130)=6,VLOOKUP(B130,#REF!,3,1),"")</f>
        <v/>
      </c>
      <c r="F130" s="212"/>
      <c r="G130" s="213" t="str">
        <f>IF(LEN(B130)=6,VLOOKUP(B130,#REF!,4,1),"")</f>
        <v/>
      </c>
      <c r="H130" s="213"/>
      <c r="I130" s="121"/>
      <c r="J130" s="124"/>
      <c r="K130" s="124"/>
      <c r="L130" s="125"/>
      <c r="M130" s="114"/>
    </row>
    <row r="131" spans="2:13" ht="29.25" customHeight="1" x14ac:dyDescent="0.2">
      <c r="B131" s="53"/>
      <c r="C131" s="212" t="str">
        <f>IF(LEN(B131)=6,VLOOKUP(B131,#REF!,2,1),"")</f>
        <v/>
      </c>
      <c r="D131" s="212"/>
      <c r="E131" s="212" t="str">
        <f>IF(LEN(B131)=6,VLOOKUP(B131,#REF!,3,1),"")</f>
        <v/>
      </c>
      <c r="F131" s="212"/>
      <c r="G131" s="213" t="str">
        <f>IF(LEN(B131)=6,VLOOKUP(B131,#REF!,4,1),"")</f>
        <v/>
      </c>
      <c r="H131" s="213"/>
      <c r="I131" s="121"/>
      <c r="J131" s="124"/>
      <c r="K131" s="124"/>
      <c r="L131" s="125"/>
      <c r="M131" s="114"/>
    </row>
    <row r="132" spans="2:13" ht="29.25" customHeight="1" x14ac:dyDescent="0.2">
      <c r="B132" s="53"/>
      <c r="C132" s="212" t="str">
        <f>IF(LEN(B132)=6,VLOOKUP(B132,#REF!,2,1),"")</f>
        <v/>
      </c>
      <c r="D132" s="212"/>
      <c r="E132" s="212" t="str">
        <f>IF(LEN(B132)=6,VLOOKUP(B132,#REF!,3,1),"")</f>
        <v/>
      </c>
      <c r="F132" s="212"/>
      <c r="G132" s="213" t="str">
        <f>IF(LEN(B132)=6,VLOOKUP(B132,#REF!,4,1),"")</f>
        <v/>
      </c>
      <c r="H132" s="213"/>
      <c r="I132" s="121"/>
      <c r="J132" s="124"/>
      <c r="K132" s="124"/>
      <c r="L132" s="125"/>
      <c r="M132" s="114"/>
    </row>
    <row r="133" spans="2:13" ht="29.25" customHeight="1" x14ac:dyDescent="0.2">
      <c r="B133" s="53"/>
      <c r="C133" s="212" t="str">
        <f>IF(LEN(B133)=6,VLOOKUP(B133,#REF!,2,1),"")</f>
        <v/>
      </c>
      <c r="D133" s="212"/>
      <c r="E133" s="212" t="str">
        <f>IF(LEN(B133)=6,VLOOKUP(B133,#REF!,3,1),"")</f>
        <v/>
      </c>
      <c r="F133" s="212"/>
      <c r="G133" s="213" t="str">
        <f>IF(LEN(B133)=6,VLOOKUP(B133,#REF!,4,1),"")</f>
        <v/>
      </c>
      <c r="H133" s="213"/>
      <c r="I133" s="121"/>
      <c r="J133" s="124"/>
      <c r="K133" s="124"/>
      <c r="L133" s="125"/>
      <c r="M133" s="114"/>
    </row>
    <row r="134" spans="2:13" ht="29.25" customHeight="1" x14ac:dyDescent="0.2">
      <c r="B134" s="53"/>
      <c r="C134" s="212" t="str">
        <f>IF(LEN(B134)=6,VLOOKUP(B134,#REF!,2,1),"")</f>
        <v/>
      </c>
      <c r="D134" s="212"/>
      <c r="E134" s="212" t="str">
        <f>IF(LEN(B134)=6,VLOOKUP(B134,#REF!,3,1),"")</f>
        <v/>
      </c>
      <c r="F134" s="212"/>
      <c r="G134" s="213" t="str">
        <f>IF(LEN(B134)=6,VLOOKUP(B134,#REF!,4,1),"")</f>
        <v/>
      </c>
      <c r="H134" s="213"/>
      <c r="I134" s="121"/>
      <c r="J134" s="124"/>
      <c r="K134" s="124"/>
      <c r="L134" s="125"/>
      <c r="M134" s="114"/>
    </row>
    <row r="135" spans="2:13" ht="29.25" customHeight="1" x14ac:dyDescent="0.2">
      <c r="B135" s="53"/>
      <c r="C135" s="212" t="str">
        <f>IF(LEN(B135)=6,VLOOKUP(B135,#REF!,2,1),"")</f>
        <v/>
      </c>
      <c r="D135" s="212"/>
      <c r="E135" s="212" t="str">
        <f>IF(LEN(B135)=6,VLOOKUP(B135,#REF!,3,1),"")</f>
        <v/>
      </c>
      <c r="F135" s="212"/>
      <c r="G135" s="213" t="str">
        <f>IF(LEN(B135)=6,VLOOKUP(B135,#REF!,4,1),"")</f>
        <v/>
      </c>
      <c r="H135" s="213"/>
      <c r="I135" s="121"/>
      <c r="J135" s="124"/>
      <c r="K135" s="124"/>
      <c r="L135" s="125"/>
      <c r="M135" s="114"/>
    </row>
    <row r="136" spans="2:13" ht="29.25" customHeight="1" x14ac:dyDescent="0.2">
      <c r="B136" s="53"/>
      <c r="C136" s="212" t="str">
        <f>IF(LEN(B136)=6,VLOOKUP(B136,#REF!,2,1),"")</f>
        <v/>
      </c>
      <c r="D136" s="212"/>
      <c r="E136" s="212" t="str">
        <f>IF(LEN(B136)=6,VLOOKUP(B136,#REF!,3,1),"")</f>
        <v/>
      </c>
      <c r="F136" s="212"/>
      <c r="G136" s="213" t="str">
        <f>IF(LEN(B136)=6,VLOOKUP(B136,#REF!,4,1),"")</f>
        <v/>
      </c>
      <c r="H136" s="213"/>
      <c r="I136" s="121"/>
      <c r="J136" s="124"/>
      <c r="K136" s="124"/>
      <c r="L136" s="125"/>
      <c r="M136" s="114"/>
    </row>
    <row r="137" spans="2:13" ht="29.25" customHeight="1" x14ac:dyDescent="0.2">
      <c r="B137" s="53"/>
      <c r="C137" s="212" t="str">
        <f>IF(LEN(B137)=6,VLOOKUP(B137,#REF!,2,1),"")</f>
        <v/>
      </c>
      <c r="D137" s="212"/>
      <c r="E137" s="212" t="str">
        <f>IF(LEN(B137)=6,VLOOKUP(B137,#REF!,3,1),"")</f>
        <v/>
      </c>
      <c r="F137" s="212"/>
      <c r="G137" s="213" t="str">
        <f>IF(LEN(B137)=6,VLOOKUP(B137,#REF!,4,1),"")</f>
        <v/>
      </c>
      <c r="H137" s="213"/>
      <c r="I137" s="121"/>
      <c r="J137" s="124"/>
      <c r="K137" s="124"/>
      <c r="L137" s="125"/>
      <c r="M137" s="114"/>
    </row>
    <row r="138" spans="2:13" ht="29.25" customHeight="1" x14ac:dyDescent="0.2">
      <c r="B138" s="53"/>
      <c r="C138" s="212" t="str">
        <f>IF(LEN(B138)=6,VLOOKUP(B138,#REF!,2,1),"")</f>
        <v/>
      </c>
      <c r="D138" s="212"/>
      <c r="E138" s="212" t="str">
        <f>IF(LEN(B138)=6,VLOOKUP(B138,#REF!,3,1),"")</f>
        <v/>
      </c>
      <c r="F138" s="212"/>
      <c r="G138" s="213" t="str">
        <f>IF(LEN(B138)=6,VLOOKUP(B138,#REF!,4,1),"")</f>
        <v/>
      </c>
      <c r="H138" s="213"/>
      <c r="I138" s="121"/>
      <c r="J138" s="124"/>
      <c r="K138" s="124"/>
      <c r="L138" s="125"/>
      <c r="M138" s="114"/>
    </row>
    <row r="139" spans="2:13" ht="29.25" customHeight="1" thickBot="1" x14ac:dyDescent="0.25">
      <c r="B139" s="53"/>
      <c r="C139" s="212" t="str">
        <f>IF(LEN(B139)=6,VLOOKUP(B139,#REF!,2,1),"")</f>
        <v/>
      </c>
      <c r="D139" s="212"/>
      <c r="E139" s="212" t="str">
        <f>IF(LEN(B139)=6,VLOOKUP(B139,#REF!,3,1),"")</f>
        <v/>
      </c>
      <c r="F139" s="212"/>
      <c r="G139" s="213" t="str">
        <f>IF(LEN(B139)=6,VLOOKUP(B139,#REF!,4,1),"")</f>
        <v/>
      </c>
      <c r="H139" s="213"/>
      <c r="I139" s="121"/>
      <c r="J139" s="126"/>
      <c r="K139" s="126"/>
      <c r="L139" s="127"/>
      <c r="M139" s="114"/>
    </row>
    <row r="140" spans="2:13" ht="24.75" customHeight="1" thickBot="1" x14ac:dyDescent="0.25">
      <c r="B140" s="114"/>
      <c r="C140" s="128" t="str">
        <f>IF(J140=I122," ","El Total de la Población no corresponde al dato registrado")</f>
        <v xml:space="preserve"> </v>
      </c>
      <c r="D140" s="114"/>
      <c r="E140" s="114"/>
      <c r="F140" s="114"/>
      <c r="G140" s="114"/>
      <c r="H140" s="114"/>
      <c r="I140" s="117" t="s">
        <v>31</v>
      </c>
      <c r="J140" s="129">
        <f t="shared" ref="J140:L140" si="3">SUM(J128:J139)</f>
        <v>0</v>
      </c>
      <c r="K140" s="129">
        <f t="shared" si="3"/>
        <v>0</v>
      </c>
      <c r="L140" s="129">
        <f t="shared" si="3"/>
        <v>0</v>
      </c>
      <c r="M140" s="114"/>
    </row>
    <row r="143" spans="2:13" ht="12.75" customHeight="1" x14ac:dyDescent="0.2"/>
    <row r="144" spans="2:13" ht="13.5" customHeight="1" x14ac:dyDescent="0.2"/>
    <row r="146" ht="12.75" customHeight="1" x14ac:dyDescent="0.2"/>
    <row r="147" ht="12.75" customHeight="1" x14ac:dyDescent="0.2"/>
    <row r="148" ht="120.75" customHeight="1" x14ac:dyDescent="0.2"/>
    <row r="149" ht="12.75" customHeight="1" x14ac:dyDescent="0.2"/>
    <row r="150" ht="120.75" customHeight="1" x14ac:dyDescent="0.2"/>
    <row r="151" ht="12.75" customHeight="1" x14ac:dyDescent="0.2"/>
    <row r="152" ht="120.75" customHeight="1" x14ac:dyDescent="0.2"/>
    <row r="153" ht="12.75" customHeight="1" x14ac:dyDescent="0.2"/>
    <row r="154" ht="136.5" customHeight="1" x14ac:dyDescent="0.2"/>
    <row r="156" ht="12.75" customHeight="1" x14ac:dyDescent="0.2"/>
    <row r="158" ht="27" customHeight="1" x14ac:dyDescent="0.2"/>
    <row r="161" ht="36" customHeight="1" x14ac:dyDescent="0.2"/>
    <row r="162" ht="18" customHeight="1" x14ac:dyDescent="0.2"/>
    <row r="163" ht="41.25" customHeight="1" x14ac:dyDescent="0.2"/>
    <row r="164" ht="41.25" customHeight="1" x14ac:dyDescent="0.2"/>
    <row r="165" ht="41.25" customHeight="1" x14ac:dyDescent="0.2"/>
    <row r="166" ht="41.25" customHeight="1" x14ac:dyDescent="0.2"/>
    <row r="167" ht="43.5" customHeight="1" x14ac:dyDescent="0.2"/>
    <row r="168" ht="24.75" customHeight="1" x14ac:dyDescent="0.2"/>
    <row r="171" ht="36" customHeight="1" x14ac:dyDescent="0.2"/>
    <row r="173" ht="24.75" customHeight="1" x14ac:dyDescent="0.2"/>
    <row r="174" ht="24.75" customHeight="1" x14ac:dyDescent="0.2"/>
    <row r="175" ht="24.75" customHeight="1" x14ac:dyDescent="0.2"/>
    <row r="176" ht="24.75" customHeight="1" x14ac:dyDescent="0.2"/>
    <row r="177" ht="24.75" customHeight="1" x14ac:dyDescent="0.2"/>
    <row r="178" ht="24.75" customHeight="1" x14ac:dyDescent="0.2"/>
    <row r="179" ht="24.75" customHeight="1" x14ac:dyDescent="0.2"/>
    <row r="180" ht="24.75" customHeight="1" x14ac:dyDescent="0.2"/>
    <row r="184" ht="39" customHeight="1" x14ac:dyDescent="0.2"/>
    <row r="186" ht="21.75" customHeight="1" x14ac:dyDescent="0.2"/>
    <row r="187" ht="21.75" customHeight="1" x14ac:dyDescent="0.2"/>
    <row r="188" ht="21.75" customHeight="1" x14ac:dyDescent="0.2"/>
    <row r="189" ht="21.75" customHeight="1" x14ac:dyDescent="0.2"/>
    <row r="190" ht="21.75" customHeight="1" x14ac:dyDescent="0.2"/>
    <row r="191" ht="21.75" customHeight="1" x14ac:dyDescent="0.2"/>
    <row r="192" ht="21.75" customHeight="1" x14ac:dyDescent="0.2"/>
  </sheetData>
  <sheetProtection algorithmName="SHA-512" hashValue="AASFMFjfjtA87V9gPd+W+qMIZ516QegGmSmFWgvvnz5Y0HdKJyuAoLQd2D7sGnTvW4L4KMHJhZYM36bx/nyk/A==" saltValue="HI91KMYX9/gkozhN8tHYWA==" spinCount="100000" selectLockedCells="1"/>
  <mergeCells count="139">
    <mergeCell ref="B2:L4"/>
    <mergeCell ref="A22:M22"/>
    <mergeCell ref="A7:M7"/>
    <mergeCell ref="C139:D139"/>
    <mergeCell ref="E139:F139"/>
    <mergeCell ref="G139:H139"/>
    <mergeCell ref="C137:D137"/>
    <mergeCell ref="E137:F137"/>
    <mergeCell ref="G137:H137"/>
    <mergeCell ref="C138:D138"/>
    <mergeCell ref="E138:F138"/>
    <mergeCell ref="G138:H138"/>
    <mergeCell ref="C135:D135"/>
    <mergeCell ref="E135:F135"/>
    <mergeCell ref="G135:H135"/>
    <mergeCell ref="C136:D136"/>
    <mergeCell ref="E136:F136"/>
    <mergeCell ref="G136:H136"/>
    <mergeCell ref="C133:D133"/>
    <mergeCell ref="E133:F133"/>
    <mergeCell ref="G133:H133"/>
    <mergeCell ref="C134:D134"/>
    <mergeCell ref="E134:F134"/>
    <mergeCell ref="G134:H134"/>
    <mergeCell ref="C131:D131"/>
    <mergeCell ref="E131:F131"/>
    <mergeCell ref="G131:H131"/>
    <mergeCell ref="C132:D132"/>
    <mergeCell ref="E132:F132"/>
    <mergeCell ref="G132:H132"/>
    <mergeCell ref="C129:D129"/>
    <mergeCell ref="E129:F129"/>
    <mergeCell ref="G129:H129"/>
    <mergeCell ref="C130:D130"/>
    <mergeCell ref="E130:F130"/>
    <mergeCell ref="G130:H130"/>
    <mergeCell ref="J126:J127"/>
    <mergeCell ref="K126:K127"/>
    <mergeCell ref="L126:L127"/>
    <mergeCell ref="C128:D128"/>
    <mergeCell ref="E128:F128"/>
    <mergeCell ref="G128:H128"/>
    <mergeCell ref="B126:B127"/>
    <mergeCell ref="C126:D127"/>
    <mergeCell ref="E126:F127"/>
    <mergeCell ref="G126:H127"/>
    <mergeCell ref="I126:I127"/>
    <mergeCell ref="B66:G66"/>
    <mergeCell ref="H66:L66"/>
    <mergeCell ref="B67:G67"/>
    <mergeCell ref="H67:L67"/>
    <mergeCell ref="I122:J122"/>
    <mergeCell ref="B63:G63"/>
    <mergeCell ref="H63:L63"/>
    <mergeCell ref="B64:G64"/>
    <mergeCell ref="H64:L64"/>
    <mergeCell ref="B65:G65"/>
    <mergeCell ref="H65:L65"/>
    <mergeCell ref="I76:J76"/>
    <mergeCell ref="K76:L76"/>
    <mergeCell ref="K77:L77"/>
    <mergeCell ref="E80:G80"/>
    <mergeCell ref="H80:I80"/>
    <mergeCell ref="K74:L74"/>
    <mergeCell ref="I74:J74"/>
    <mergeCell ref="K75:L75"/>
    <mergeCell ref="I75:J75"/>
    <mergeCell ref="B74:H74"/>
    <mergeCell ref="B75:H75"/>
    <mergeCell ref="B76:H76"/>
    <mergeCell ref="B58:G58"/>
    <mergeCell ref="H58:L58"/>
    <mergeCell ref="B61:M61"/>
    <mergeCell ref="B62:G62"/>
    <mergeCell ref="H62:L62"/>
    <mergeCell ref="B55:G55"/>
    <mergeCell ref="H55:L55"/>
    <mergeCell ref="B56:G56"/>
    <mergeCell ref="H56:L56"/>
    <mergeCell ref="B57:G57"/>
    <mergeCell ref="H57:L57"/>
    <mergeCell ref="B52:M52"/>
    <mergeCell ref="B53:G53"/>
    <mergeCell ref="H53:L53"/>
    <mergeCell ref="B54:G54"/>
    <mergeCell ref="H54:L54"/>
    <mergeCell ref="B46:G46"/>
    <mergeCell ref="H46:L46"/>
    <mergeCell ref="B47:G47"/>
    <mergeCell ref="H47:L47"/>
    <mergeCell ref="B48:G48"/>
    <mergeCell ref="H48:L48"/>
    <mergeCell ref="B28:M28"/>
    <mergeCell ref="E81:G81"/>
    <mergeCell ref="H81:I81"/>
    <mergeCell ref="H82:I82"/>
    <mergeCell ref="H83:I83"/>
    <mergeCell ref="B35:D35"/>
    <mergeCell ref="E35:G35"/>
    <mergeCell ref="H35:J35"/>
    <mergeCell ref="K35:M35"/>
    <mergeCell ref="B33:D33"/>
    <mergeCell ref="E33:G33"/>
    <mergeCell ref="H33:J33"/>
    <mergeCell ref="K33:M33"/>
    <mergeCell ref="B32:M32"/>
    <mergeCell ref="B34:M34"/>
    <mergeCell ref="B42:M42"/>
    <mergeCell ref="B43:G43"/>
    <mergeCell ref="H43:L43"/>
    <mergeCell ref="B44:G44"/>
    <mergeCell ref="H44:L44"/>
    <mergeCell ref="B45:G45"/>
    <mergeCell ref="H45:L45"/>
    <mergeCell ref="B38:M38"/>
    <mergeCell ref="B36:M36"/>
    <mergeCell ref="E9:L11"/>
    <mergeCell ref="E13:F13"/>
    <mergeCell ref="B71:H71"/>
    <mergeCell ref="B72:H72"/>
    <mergeCell ref="B73:H73"/>
    <mergeCell ref="K72:L72"/>
    <mergeCell ref="I72:J72"/>
    <mergeCell ref="K73:L73"/>
    <mergeCell ref="I73:J73"/>
    <mergeCell ref="B69:M69"/>
    <mergeCell ref="I71:J71"/>
    <mergeCell ref="K71:L71"/>
    <mergeCell ref="C9:D10"/>
    <mergeCell ref="B5:K5"/>
    <mergeCell ref="E18:J18"/>
    <mergeCell ref="E20:J20"/>
    <mergeCell ref="B31:D31"/>
    <mergeCell ref="E31:G31"/>
    <mergeCell ref="H31:J31"/>
    <mergeCell ref="K31:M31"/>
    <mergeCell ref="B24:M24"/>
    <mergeCell ref="B30:M30"/>
    <mergeCell ref="B29:M29"/>
  </mergeCells>
  <dataValidations count="17">
    <dataValidation type="list" allowBlank="1" showInputMessage="1" showErrorMessage="1" errorTitle="El dato no es correcto" error="Por favor seleccione una alternativa de la lista desplegable" promptTitle="Temática de la Materia Sectorial" prompt="Seleccione de la lista la Temática para la materia que ha seleccionado" sqref="H54:L58" xr:uid="{8C538EF9-85E8-46CD-8659-44EFC34BB057}">
      <formula1>INDIRECT(A54)</formula1>
    </dataValidation>
    <dataValidation allowBlank="1" showInputMessage="1" showErrorMessage="1" promptTitle="Código UBIGEO" prompt="Revise en la pestaña UBIGEO el código que corresponde" sqref="B128:B139" xr:uid="{6F3AE35B-7118-4128-9C3B-7C1E1590BB33}"/>
    <dataValidation allowBlank="1" showInputMessage="1" showErrorMessage="1" errorTitle="Completar " error="Ingrese el Título de la Intervención" promptTitle="Título de la Intervención" prompt="Ingrese el Título de la Intervención tal cual aparece en el convenio que aprueba su ejecución y financiamiento_x000a_" sqref="E9:L11" xr:uid="{C9D1DB18-55BB-4EEC-B3BA-F918F02965A4}"/>
    <dataValidation type="list" allowBlank="1" showInputMessage="1" showErrorMessage="1" errorTitle="El dato no es correcto" error="Por favor seleccione una alternativa de la lista desplegable" promptTitle="Temas del área " prompt="Seleccione de la lista el Tema para el Área que ha seleccionado" sqref="H63:L67" xr:uid="{04C050C2-49ED-4E4A-A0F3-092B3CAC72A7}">
      <formula1>INDIRECT(A63)</formula1>
    </dataValidation>
    <dataValidation allowBlank="1" showInputMessage="1" showErrorMessage="1" promptTitle="Actividades - Descripción" prompt="Describir las actividades, considerando que son las tareas que el proyecto debe realizar a fin de producir cada uno de los resultados de la intervención. Deberá describirse las actividades por resultado." sqref="B36" xr:uid="{C71772AF-597B-4245-B26C-15682DBFC719}"/>
    <dataValidation allowBlank="1" showInputMessage="1" showErrorMessage="1" promptTitle="Resultado - Descripción" prompt="Resultados que espera lograr el proyecto en la población beneficiaria como consecuencia de las actividades implementadas por el proyecto. Deberá señalarse, resultado por resultado." sqref="B34" xr:uid="{8FF5FE8E-CEF2-43F3-9845-786E4C374626}"/>
    <dataValidation allowBlank="1" showInputMessage="1" showErrorMessage="1" promptTitle="Propósito - Descripción" prompt="Indicar el propósito de la intervención, considerando que es el impacto directo a ser logrado como consecuencia de los resultados producidos por el proyecto. " sqref="B32" xr:uid="{8587003A-4EC3-4990-B47A-3B76FBF3101C}"/>
    <dataValidation allowBlank="1" showInputMessage="1" showErrorMessage="1" promptTitle="Fin - Descripción" prompt="Indicar el Fin de la intervención, considerando que el FIN es una declaración de cómo el proyecto contribuirá a la solución del problema que se ha diagnosticado" sqref="B30" xr:uid="{E4ACBE80-9EE7-4805-9459-0D8DF58DF07C}"/>
    <dataValidation type="date" allowBlank="1" showInputMessage="1" showErrorMessage="1" promptTitle="Fecha de Inicio" prompt="Ingrese Fecha de Inicio de la intervención _x000a_dd/mm/aa" sqref="E16" xr:uid="{E99CEFE2-6E0C-4A9A-8ED6-71E187ED8AEF}">
      <formula1>42005</formula1>
      <formula2>43831</formula2>
    </dataValidation>
    <dataValidation allowBlank="1" showInputMessage="1" showErrorMessage="1" promptTitle="País de Procedencia" prompt="Regsitre el nombre del país de procedencia" sqref="I72:J76" xr:uid="{5CC7C659-C6AF-494D-98BD-51162F438384}"/>
    <dataValidation allowBlank="1" showInputMessage="1" showErrorMessage="1" promptTitle="Contapatida Nacional Valorizada" prompt="Correspondeinte a la valorización de recursos facilitados al proyecto" sqref="H82:I82" xr:uid="{FC5C13AC-2B72-4BB0-968A-FF2270B53BDB}"/>
    <dataValidation allowBlank="1" showInputMessage="1" showErrorMessage="1" promptTitle="Contrapartida Nacional Efectivo" prompt="Aporte nacional en efectivo" sqref="H81:I81" xr:uid="{DA36D416-1F66-44C3-BE5B-F6E6612E1A8F}"/>
    <dataValidation type="whole" allowBlank="1" showInputMessage="1" showErrorMessage="1" errorTitle="Ingrese la Población" error="Este dato debe ser registrado" promptTitle="Población Benficiaria" prompt="Ingrese el tamaño de la población beneficiaria_x000a_" sqref="I122:J122" xr:uid="{C32B651F-95FD-4B07-854F-AF4907440669}">
      <formula1>1</formula1>
      <formula2>33000000</formula2>
    </dataValidation>
    <dataValidation type="list" allowBlank="1" showInputMessage="1" showErrorMessage="1" errorTitle="El dato no es correcto" error="Por favor seleccione una alternativa de la lista desplegable" promptTitle="Meta del ODS" prompt="Seleccione de la lista la meta para el ODS que ha seleccionado" sqref="H44:L48" xr:uid="{D52FB3F3-0635-40BB-831D-FEE0504B012C}">
      <formula1>INDIRECT(A44)</formula1>
    </dataValidation>
    <dataValidation allowBlank="1" showInputMessage="1" showErrorMessage="1" promptTitle="Fuente Cooperante Externa" prompt="Ingrese el nombre de la fuente cooperante externa" sqref="B72:B76" xr:uid="{2A34CE19-B5A4-439C-A5CA-9B6489D04DA6}"/>
    <dataValidation allowBlank="1" showInputMessage="1" showErrorMessage="1" errorTitle="Ingrese el monto" error="Valore expresado en US$" promptTitle="Aportes Fuente Cooperante" prompt="Ingrese el monto aportado por cada cooperante " sqref="K72:K76" xr:uid="{0815CD57-44AF-4AAF-ABC7-66C7CD0E86E4}"/>
    <dataValidation type="date" allowBlank="1" showInputMessage="1" showErrorMessage="1" promptTitle="Fecha de Término" prompt="Ingrese Fecha de culminación de la intervención_x000a_dd/mm/aa" sqref="I16" xr:uid="{C64E53B1-1002-4E9D-A73A-A6A6B6672503}">
      <formula1>42005</formula1>
      <formula2>43831</formula2>
    </dataValidation>
  </dataValidations>
  <pageMargins left="0.25" right="0.25" top="0.75" bottom="0.75" header="0.3" footer="0.3"/>
  <pageSetup paperSize="9" scale="53" fitToHeight="0" orientation="portrait" r:id="rId1"/>
  <headerFooter>
    <oddFooter>&amp;L&amp;8&amp;K02-024Formato de la DA para Entidades Privadas no inscritas en APCI&amp;R&amp;P de &amp;N</oddFooter>
  </headerFooter>
  <drawing r:id="rId2"/>
  <legacyDrawing r:id="rId3"/>
  <controls>
    <mc:AlternateContent xmlns:mc="http://schemas.openxmlformats.org/markup-compatibility/2006">
      <mc:Choice Requires="x14">
        <control shapeId="9252" r:id="rId4" name="CheckBox29">
          <controlPr autoLine="0" autoPict="0" r:id="rId5">
            <anchor moveWithCells="1">
              <from>
                <xdr:col>4</xdr:col>
                <xdr:colOff>590550</xdr:colOff>
                <xdr:row>91</xdr:row>
                <xdr:rowOff>19050</xdr:rowOff>
              </from>
              <to>
                <xdr:col>5</xdr:col>
                <xdr:colOff>485775</xdr:colOff>
                <xdr:row>92</xdr:row>
                <xdr:rowOff>9525</xdr:rowOff>
              </to>
            </anchor>
          </controlPr>
        </control>
      </mc:Choice>
      <mc:Fallback>
        <control shapeId="9252" r:id="rId4" name="CheckBox29"/>
      </mc:Fallback>
    </mc:AlternateContent>
    <mc:AlternateContent xmlns:mc="http://schemas.openxmlformats.org/markup-compatibility/2006">
      <mc:Choice Requires="x14">
        <control shapeId="9251" r:id="rId6" name="CheckBox28">
          <controlPr autoLine="0" autoPict="0" r:id="rId7">
            <anchor moveWithCells="1">
              <from>
                <xdr:col>11</xdr:col>
                <xdr:colOff>142875</xdr:colOff>
                <xdr:row>100</xdr:row>
                <xdr:rowOff>57150</xdr:rowOff>
              </from>
              <to>
                <xdr:col>12</xdr:col>
                <xdr:colOff>390525</xdr:colOff>
                <xdr:row>101</xdr:row>
                <xdr:rowOff>85725</xdr:rowOff>
              </to>
            </anchor>
          </controlPr>
        </control>
      </mc:Choice>
      <mc:Fallback>
        <control shapeId="9251" r:id="rId6" name="CheckBox28"/>
      </mc:Fallback>
    </mc:AlternateContent>
    <mc:AlternateContent xmlns:mc="http://schemas.openxmlformats.org/markup-compatibility/2006">
      <mc:Choice Requires="x14">
        <control shapeId="9250" r:id="rId8" name="CheckBox27">
          <controlPr autoLine="0" r:id="rId9">
            <anchor moveWithCells="1">
              <from>
                <xdr:col>9</xdr:col>
                <xdr:colOff>219075</xdr:colOff>
                <xdr:row>100</xdr:row>
                <xdr:rowOff>47625</xdr:rowOff>
              </from>
              <to>
                <xdr:col>9</xdr:col>
                <xdr:colOff>1409700</xdr:colOff>
                <xdr:row>101</xdr:row>
                <xdr:rowOff>76200</xdr:rowOff>
              </to>
            </anchor>
          </controlPr>
        </control>
      </mc:Choice>
      <mc:Fallback>
        <control shapeId="9250" r:id="rId8" name="CheckBox27"/>
      </mc:Fallback>
    </mc:AlternateContent>
    <mc:AlternateContent xmlns:mc="http://schemas.openxmlformats.org/markup-compatibility/2006">
      <mc:Choice Requires="x14">
        <control shapeId="9249" r:id="rId10" name="CheckBox26">
          <controlPr autoLine="0" autoPict="0" r:id="rId11">
            <anchor moveWithCells="1">
              <from>
                <xdr:col>7</xdr:col>
                <xdr:colOff>542925</xdr:colOff>
                <xdr:row>100</xdr:row>
                <xdr:rowOff>57150</xdr:rowOff>
              </from>
              <to>
                <xdr:col>8</xdr:col>
                <xdr:colOff>962025</xdr:colOff>
                <xdr:row>101</xdr:row>
                <xdr:rowOff>66675</xdr:rowOff>
              </to>
            </anchor>
          </controlPr>
        </control>
      </mc:Choice>
      <mc:Fallback>
        <control shapeId="9249" r:id="rId10" name="CheckBox26"/>
      </mc:Fallback>
    </mc:AlternateContent>
    <mc:AlternateContent xmlns:mc="http://schemas.openxmlformats.org/markup-compatibility/2006">
      <mc:Choice Requires="x14">
        <control shapeId="9248" r:id="rId12" name="CheckBox25">
          <controlPr autoLine="0" autoPict="0" r:id="rId13">
            <anchor moveWithCells="1">
              <from>
                <xdr:col>5</xdr:col>
                <xdr:colOff>657225</xdr:colOff>
                <xdr:row>100</xdr:row>
                <xdr:rowOff>47625</xdr:rowOff>
              </from>
              <to>
                <xdr:col>7</xdr:col>
                <xdr:colOff>219075</xdr:colOff>
                <xdr:row>101</xdr:row>
                <xdr:rowOff>76200</xdr:rowOff>
              </to>
            </anchor>
          </controlPr>
        </control>
      </mc:Choice>
      <mc:Fallback>
        <control shapeId="9248" r:id="rId12" name="CheckBox25"/>
      </mc:Fallback>
    </mc:AlternateContent>
    <mc:AlternateContent xmlns:mc="http://schemas.openxmlformats.org/markup-compatibility/2006">
      <mc:Choice Requires="x14">
        <control shapeId="9247" r:id="rId14" name="CheckBox24">
          <controlPr autoLine="0" autoPict="0" r:id="rId15">
            <anchor moveWithCells="1">
              <from>
                <xdr:col>10</xdr:col>
                <xdr:colOff>457200</xdr:colOff>
                <xdr:row>98</xdr:row>
                <xdr:rowOff>28575</xdr:rowOff>
              </from>
              <to>
                <xdr:col>11</xdr:col>
                <xdr:colOff>666750</xdr:colOff>
                <xdr:row>99</xdr:row>
                <xdr:rowOff>66675</xdr:rowOff>
              </to>
            </anchor>
          </controlPr>
        </control>
      </mc:Choice>
      <mc:Fallback>
        <control shapeId="9247" r:id="rId14" name="CheckBox24"/>
      </mc:Fallback>
    </mc:AlternateContent>
    <mc:AlternateContent xmlns:mc="http://schemas.openxmlformats.org/markup-compatibility/2006">
      <mc:Choice Requires="x14">
        <control shapeId="9246" r:id="rId16" name="CheckBox23">
          <controlPr autoLine="0" autoPict="0" r:id="rId17">
            <anchor moveWithCells="1">
              <from>
                <xdr:col>9</xdr:col>
                <xdr:colOff>238125</xdr:colOff>
                <xdr:row>98</xdr:row>
                <xdr:rowOff>19050</xdr:rowOff>
              </from>
              <to>
                <xdr:col>9</xdr:col>
                <xdr:colOff>1038225</xdr:colOff>
                <xdr:row>99</xdr:row>
                <xdr:rowOff>47625</xdr:rowOff>
              </to>
            </anchor>
          </controlPr>
        </control>
      </mc:Choice>
      <mc:Fallback>
        <control shapeId="9246" r:id="rId16" name="CheckBox23"/>
      </mc:Fallback>
    </mc:AlternateContent>
    <mc:AlternateContent xmlns:mc="http://schemas.openxmlformats.org/markup-compatibility/2006">
      <mc:Choice Requires="x14">
        <control shapeId="9245" r:id="rId18" name="CheckBox22">
          <controlPr autoLine="0" autoPict="0" r:id="rId19">
            <anchor moveWithCells="1">
              <from>
                <xdr:col>7</xdr:col>
                <xdr:colOff>561975</xdr:colOff>
                <xdr:row>98</xdr:row>
                <xdr:rowOff>28575</xdr:rowOff>
              </from>
              <to>
                <xdr:col>8</xdr:col>
                <xdr:colOff>952500</xdr:colOff>
                <xdr:row>99</xdr:row>
                <xdr:rowOff>38100</xdr:rowOff>
              </to>
            </anchor>
          </controlPr>
        </control>
      </mc:Choice>
      <mc:Fallback>
        <control shapeId="9245" r:id="rId18" name="CheckBox22"/>
      </mc:Fallback>
    </mc:AlternateContent>
    <mc:AlternateContent xmlns:mc="http://schemas.openxmlformats.org/markup-compatibility/2006">
      <mc:Choice Requires="x14">
        <control shapeId="9244" r:id="rId20" name="CheckBox21">
          <controlPr autoLine="0" autoPict="0" r:id="rId21">
            <anchor moveWithCells="1">
              <from>
                <xdr:col>5</xdr:col>
                <xdr:colOff>676275</xdr:colOff>
                <xdr:row>98</xdr:row>
                <xdr:rowOff>19050</xdr:rowOff>
              </from>
              <to>
                <xdr:col>7</xdr:col>
                <xdr:colOff>238125</xdr:colOff>
                <xdr:row>99</xdr:row>
                <xdr:rowOff>47625</xdr:rowOff>
              </to>
            </anchor>
          </controlPr>
        </control>
      </mc:Choice>
      <mc:Fallback>
        <control shapeId="9244" r:id="rId20" name="CheckBox21"/>
      </mc:Fallback>
    </mc:AlternateContent>
    <mc:AlternateContent xmlns:mc="http://schemas.openxmlformats.org/markup-compatibility/2006">
      <mc:Choice Requires="x14">
        <control shapeId="9243" r:id="rId22" name="OptionButton6">
          <controlPr autoLine="0" autoPict="0" r:id="rId23">
            <anchor moveWithCells="1">
              <from>
                <xdr:col>6</xdr:col>
                <xdr:colOff>276225</xdr:colOff>
                <xdr:row>96</xdr:row>
                <xdr:rowOff>9525</xdr:rowOff>
              </from>
              <to>
                <xdr:col>7</xdr:col>
                <xdr:colOff>104775</xdr:colOff>
                <xdr:row>97</xdr:row>
                <xdr:rowOff>66675</xdr:rowOff>
              </to>
            </anchor>
          </controlPr>
        </control>
      </mc:Choice>
      <mc:Fallback>
        <control shapeId="9243" r:id="rId22" name="OptionButton6"/>
      </mc:Fallback>
    </mc:AlternateContent>
    <mc:AlternateContent xmlns:mc="http://schemas.openxmlformats.org/markup-compatibility/2006">
      <mc:Choice Requires="x14">
        <control shapeId="9242" r:id="rId24" name="OptionButton5">
          <controlPr autoLine="0" autoPict="0" r:id="rId25">
            <anchor moveWithCells="1">
              <from>
                <xdr:col>5</xdr:col>
                <xdr:colOff>381000</xdr:colOff>
                <xdr:row>96</xdr:row>
                <xdr:rowOff>0</xdr:rowOff>
              </from>
              <to>
                <xdr:col>6</xdr:col>
                <xdr:colOff>104775</xdr:colOff>
                <xdr:row>97</xdr:row>
                <xdr:rowOff>57150</xdr:rowOff>
              </to>
            </anchor>
          </controlPr>
        </control>
      </mc:Choice>
      <mc:Fallback>
        <control shapeId="9242" r:id="rId24" name="OptionButton5"/>
      </mc:Fallback>
    </mc:AlternateContent>
    <mc:AlternateContent xmlns:mc="http://schemas.openxmlformats.org/markup-compatibility/2006">
      <mc:Choice Requires="x14">
        <control shapeId="9241" r:id="rId26" name="CheckBox20">
          <controlPr autoLine="0" autoPict="0" r:id="rId27">
            <anchor moveWithCells="1">
              <from>
                <xdr:col>7</xdr:col>
                <xdr:colOff>28575</xdr:colOff>
                <xdr:row>91</xdr:row>
                <xdr:rowOff>9525</xdr:rowOff>
              </from>
              <to>
                <xdr:col>8</xdr:col>
                <xdr:colOff>676275</xdr:colOff>
                <xdr:row>92</xdr:row>
                <xdr:rowOff>19050</xdr:rowOff>
              </to>
            </anchor>
          </controlPr>
        </control>
      </mc:Choice>
      <mc:Fallback>
        <control shapeId="9241" r:id="rId26" name="CheckBox20"/>
      </mc:Fallback>
    </mc:AlternateContent>
    <mc:AlternateContent xmlns:mc="http://schemas.openxmlformats.org/markup-compatibility/2006">
      <mc:Choice Requires="x14">
        <control shapeId="9240" r:id="rId28" name="CheckBox19">
          <controlPr autoLine="0" autoPict="0" r:id="rId29">
            <anchor moveWithCells="1">
              <from>
                <xdr:col>5</xdr:col>
                <xdr:colOff>590550</xdr:colOff>
                <xdr:row>91</xdr:row>
                <xdr:rowOff>0</xdr:rowOff>
              </from>
              <to>
                <xdr:col>6</xdr:col>
                <xdr:colOff>657225</xdr:colOff>
                <xdr:row>92</xdr:row>
                <xdr:rowOff>38100</xdr:rowOff>
              </to>
            </anchor>
          </controlPr>
        </control>
      </mc:Choice>
      <mc:Fallback>
        <control shapeId="9240" r:id="rId28" name="CheckBox19"/>
      </mc:Fallback>
    </mc:AlternateContent>
    <mc:AlternateContent xmlns:mc="http://schemas.openxmlformats.org/markup-compatibility/2006">
      <mc:Choice Requires="x14">
        <control shapeId="9239" r:id="rId30" name="OptionButton4">
          <controlPr autoLine="0" autoPict="0" r:id="rId31">
            <anchor moveWithCells="1">
              <from>
                <xdr:col>6</xdr:col>
                <xdr:colOff>485775</xdr:colOff>
                <xdr:row>88</xdr:row>
                <xdr:rowOff>180975</xdr:rowOff>
              </from>
              <to>
                <xdr:col>7</xdr:col>
                <xdr:colOff>314325</xdr:colOff>
                <xdr:row>90</xdr:row>
                <xdr:rowOff>85725</xdr:rowOff>
              </to>
            </anchor>
          </controlPr>
        </control>
      </mc:Choice>
      <mc:Fallback>
        <control shapeId="9239" r:id="rId30" name="OptionButton4"/>
      </mc:Fallback>
    </mc:AlternateContent>
    <mc:AlternateContent xmlns:mc="http://schemas.openxmlformats.org/markup-compatibility/2006">
      <mc:Choice Requires="x14">
        <control shapeId="9238" r:id="rId32" name="OptionButton3">
          <controlPr autoLine="0" autoPict="0" r:id="rId33">
            <anchor moveWithCells="1">
              <from>
                <xdr:col>5</xdr:col>
                <xdr:colOff>590550</xdr:colOff>
                <xdr:row>88</xdr:row>
                <xdr:rowOff>171450</xdr:rowOff>
              </from>
              <to>
                <xdr:col>6</xdr:col>
                <xdr:colOff>314325</xdr:colOff>
                <xdr:row>90</xdr:row>
                <xdr:rowOff>76200</xdr:rowOff>
              </to>
            </anchor>
          </controlPr>
        </control>
      </mc:Choice>
      <mc:Fallback>
        <control shapeId="9238" r:id="rId32" name="OptionButton3"/>
      </mc:Fallback>
    </mc:AlternateContent>
    <mc:AlternateContent xmlns:mc="http://schemas.openxmlformats.org/markup-compatibility/2006">
      <mc:Choice Requires="x14">
        <control shapeId="9234" r:id="rId34" name="CheckBox18">
          <controlPr autoLine="0" autoPict="0" r:id="rId35">
            <anchor moveWithCells="1">
              <from>
                <xdr:col>10</xdr:col>
                <xdr:colOff>657225</xdr:colOff>
                <xdr:row>118</xdr:row>
                <xdr:rowOff>28575</xdr:rowOff>
              </from>
              <to>
                <xdr:col>12</xdr:col>
                <xdr:colOff>219075</xdr:colOff>
                <xdr:row>119</xdr:row>
                <xdr:rowOff>9525</xdr:rowOff>
              </to>
            </anchor>
          </controlPr>
        </control>
      </mc:Choice>
      <mc:Fallback>
        <control shapeId="9234" r:id="rId34" name="CheckBox18"/>
      </mc:Fallback>
    </mc:AlternateContent>
    <mc:AlternateContent xmlns:mc="http://schemas.openxmlformats.org/markup-compatibility/2006">
      <mc:Choice Requires="x14">
        <control shapeId="9233" r:id="rId36" name="CheckBox17">
          <controlPr autoLine="0" r:id="rId37">
            <anchor moveWithCells="1">
              <from>
                <xdr:col>8</xdr:col>
                <xdr:colOff>485775</xdr:colOff>
                <xdr:row>117</xdr:row>
                <xdr:rowOff>285750</xdr:rowOff>
              </from>
              <to>
                <xdr:col>9</xdr:col>
                <xdr:colOff>200025</xdr:colOff>
                <xdr:row>119</xdr:row>
                <xdr:rowOff>104775</xdr:rowOff>
              </to>
            </anchor>
          </controlPr>
        </control>
      </mc:Choice>
      <mc:Fallback>
        <control shapeId="9233" r:id="rId36" name="CheckBox17"/>
      </mc:Fallback>
    </mc:AlternateContent>
    <mc:AlternateContent xmlns:mc="http://schemas.openxmlformats.org/markup-compatibility/2006">
      <mc:Choice Requires="x14">
        <control shapeId="9232" r:id="rId38" name="CheckBox16">
          <controlPr autoLine="0" autoPict="0" r:id="rId39">
            <anchor moveWithCells="1">
              <from>
                <xdr:col>6</xdr:col>
                <xdr:colOff>552450</xdr:colOff>
                <xdr:row>117</xdr:row>
                <xdr:rowOff>333375</xdr:rowOff>
              </from>
              <to>
                <xdr:col>8</xdr:col>
                <xdr:colOff>790575</xdr:colOff>
                <xdr:row>119</xdr:row>
                <xdr:rowOff>9525</xdr:rowOff>
              </to>
            </anchor>
          </controlPr>
        </control>
      </mc:Choice>
      <mc:Fallback>
        <control shapeId="9232" r:id="rId38" name="CheckBox16"/>
      </mc:Fallback>
    </mc:AlternateContent>
    <mc:AlternateContent xmlns:mc="http://schemas.openxmlformats.org/markup-compatibility/2006">
      <mc:Choice Requires="x14">
        <control shapeId="9231" r:id="rId40" name="CheckBox15">
          <controlPr autoLine="0" autoPict="0" r:id="rId41">
            <anchor moveWithCells="1">
              <from>
                <xdr:col>5</xdr:col>
                <xdr:colOff>123825</xdr:colOff>
                <xdr:row>117</xdr:row>
                <xdr:rowOff>333375</xdr:rowOff>
              </from>
              <to>
                <xdr:col>6</xdr:col>
                <xdr:colOff>400050</xdr:colOff>
                <xdr:row>118</xdr:row>
                <xdr:rowOff>200025</xdr:rowOff>
              </to>
            </anchor>
          </controlPr>
        </control>
      </mc:Choice>
      <mc:Fallback>
        <control shapeId="9231" r:id="rId40" name="CheckBox15"/>
      </mc:Fallback>
    </mc:AlternateContent>
    <mc:AlternateContent xmlns:mc="http://schemas.openxmlformats.org/markup-compatibility/2006">
      <mc:Choice Requires="x14">
        <control shapeId="9230" r:id="rId42" name="CheckBox14">
          <controlPr autoLine="0" autoPict="0" r:id="rId43">
            <anchor moveWithCells="1">
              <from>
                <xdr:col>3</xdr:col>
                <xdr:colOff>304800</xdr:colOff>
                <xdr:row>117</xdr:row>
                <xdr:rowOff>285750</xdr:rowOff>
              </from>
              <to>
                <xdr:col>3</xdr:col>
                <xdr:colOff>1352550</xdr:colOff>
                <xdr:row>119</xdr:row>
                <xdr:rowOff>85725</xdr:rowOff>
              </to>
            </anchor>
          </controlPr>
        </control>
      </mc:Choice>
      <mc:Fallback>
        <control shapeId="9230" r:id="rId42" name="CheckBox14"/>
      </mc:Fallback>
    </mc:AlternateContent>
    <mc:AlternateContent xmlns:mc="http://schemas.openxmlformats.org/markup-compatibility/2006">
      <mc:Choice Requires="x14">
        <control shapeId="9229" r:id="rId44" name="CheckBox13">
          <controlPr autoLine="0" autoPict="0" r:id="rId45">
            <anchor moveWithCells="1">
              <from>
                <xdr:col>10</xdr:col>
                <xdr:colOff>647700</xdr:colOff>
                <xdr:row>116</xdr:row>
                <xdr:rowOff>171450</xdr:rowOff>
              </from>
              <to>
                <xdr:col>12</xdr:col>
                <xdr:colOff>219075</xdr:colOff>
                <xdr:row>117</xdr:row>
                <xdr:rowOff>104775</xdr:rowOff>
              </to>
            </anchor>
          </controlPr>
        </control>
      </mc:Choice>
      <mc:Fallback>
        <control shapeId="9229" r:id="rId44" name="CheckBox13"/>
      </mc:Fallback>
    </mc:AlternateContent>
    <mc:AlternateContent xmlns:mc="http://schemas.openxmlformats.org/markup-compatibility/2006">
      <mc:Choice Requires="x14">
        <control shapeId="9228" r:id="rId46" name="CheckBox12">
          <controlPr autoLine="0" autoPict="0" r:id="rId47">
            <anchor moveWithCells="1">
              <from>
                <xdr:col>8</xdr:col>
                <xdr:colOff>533400</xdr:colOff>
                <xdr:row>116</xdr:row>
                <xdr:rowOff>142875</xdr:rowOff>
              </from>
              <to>
                <xdr:col>8</xdr:col>
                <xdr:colOff>1514475</xdr:colOff>
                <xdr:row>117</xdr:row>
                <xdr:rowOff>85725</xdr:rowOff>
              </to>
            </anchor>
          </controlPr>
        </control>
      </mc:Choice>
      <mc:Fallback>
        <control shapeId="9228" r:id="rId46" name="CheckBox12"/>
      </mc:Fallback>
    </mc:AlternateContent>
    <mc:AlternateContent xmlns:mc="http://schemas.openxmlformats.org/markup-compatibility/2006">
      <mc:Choice Requires="x14">
        <control shapeId="9227" r:id="rId48" name="CheckBox11">
          <controlPr autoLine="0" r:id="rId49">
            <anchor moveWithCells="1">
              <from>
                <xdr:col>6</xdr:col>
                <xdr:colOff>561975</xdr:colOff>
                <xdr:row>116</xdr:row>
                <xdr:rowOff>133350</xdr:rowOff>
              </from>
              <to>
                <xdr:col>8</xdr:col>
                <xdr:colOff>542925</xdr:colOff>
                <xdr:row>117</xdr:row>
                <xdr:rowOff>95250</xdr:rowOff>
              </to>
            </anchor>
          </controlPr>
        </control>
      </mc:Choice>
      <mc:Fallback>
        <control shapeId="9227" r:id="rId48" name="CheckBox11"/>
      </mc:Fallback>
    </mc:AlternateContent>
    <mc:AlternateContent xmlns:mc="http://schemas.openxmlformats.org/markup-compatibility/2006">
      <mc:Choice Requires="x14">
        <control shapeId="9226" r:id="rId50" name="CheckBox10">
          <controlPr autoLine="0" r:id="rId51">
            <anchor moveWithCells="1">
              <from>
                <xdr:col>5</xdr:col>
                <xdr:colOff>152400</xdr:colOff>
                <xdr:row>116</xdr:row>
                <xdr:rowOff>142875</xdr:rowOff>
              </from>
              <to>
                <xdr:col>6</xdr:col>
                <xdr:colOff>285750</xdr:colOff>
                <xdr:row>117</xdr:row>
                <xdr:rowOff>66675</xdr:rowOff>
              </to>
            </anchor>
          </controlPr>
        </control>
      </mc:Choice>
      <mc:Fallback>
        <control shapeId="9226" r:id="rId50" name="CheckBox10"/>
      </mc:Fallback>
    </mc:AlternateContent>
    <mc:AlternateContent xmlns:mc="http://schemas.openxmlformats.org/markup-compatibility/2006">
      <mc:Choice Requires="x14">
        <control shapeId="9225" r:id="rId52" name="CheckBox8">
          <controlPr autoLine="0" r:id="rId53">
            <anchor moveWithCells="1">
              <from>
                <xdr:col>3</xdr:col>
                <xdr:colOff>333375</xdr:colOff>
                <xdr:row>116</xdr:row>
                <xdr:rowOff>95250</xdr:rowOff>
              </from>
              <to>
                <xdr:col>3</xdr:col>
                <xdr:colOff>1247775</xdr:colOff>
                <xdr:row>117</xdr:row>
                <xdr:rowOff>38100</xdr:rowOff>
              </to>
            </anchor>
          </controlPr>
        </control>
      </mc:Choice>
      <mc:Fallback>
        <control shapeId="9225" r:id="rId52" name="CheckBox8"/>
      </mc:Fallback>
    </mc:AlternateContent>
    <mc:AlternateContent xmlns:mc="http://schemas.openxmlformats.org/markup-compatibility/2006">
      <mc:Choice Requires="x14">
        <control shapeId="9224" r:id="rId54" name="CheckBox9">
          <controlPr autoLine="0" r:id="rId55">
            <anchor moveWithCells="1">
              <from>
                <xdr:col>8</xdr:col>
                <xdr:colOff>514350</xdr:colOff>
                <xdr:row>114</xdr:row>
                <xdr:rowOff>0</xdr:rowOff>
              </from>
              <to>
                <xdr:col>8</xdr:col>
                <xdr:colOff>1571625</xdr:colOff>
                <xdr:row>115</xdr:row>
                <xdr:rowOff>0</xdr:rowOff>
              </to>
            </anchor>
          </controlPr>
        </control>
      </mc:Choice>
      <mc:Fallback>
        <control shapeId="9224" r:id="rId54" name="CheckBox9"/>
      </mc:Fallback>
    </mc:AlternateContent>
    <mc:AlternateContent xmlns:mc="http://schemas.openxmlformats.org/markup-compatibility/2006">
      <mc:Choice Requires="x14">
        <control shapeId="9223" r:id="rId56" name="CheckBox7">
          <controlPr autoLine="0" r:id="rId57">
            <anchor moveWithCells="1">
              <from>
                <xdr:col>6</xdr:col>
                <xdr:colOff>657225</xdr:colOff>
                <xdr:row>114</xdr:row>
                <xdr:rowOff>0</xdr:rowOff>
              </from>
              <to>
                <xdr:col>8</xdr:col>
                <xdr:colOff>676275</xdr:colOff>
                <xdr:row>115</xdr:row>
                <xdr:rowOff>0</xdr:rowOff>
              </to>
            </anchor>
          </controlPr>
        </control>
      </mc:Choice>
      <mc:Fallback>
        <control shapeId="9223" r:id="rId56" name="CheckBox7"/>
      </mc:Fallback>
    </mc:AlternateContent>
    <mc:AlternateContent xmlns:mc="http://schemas.openxmlformats.org/markup-compatibility/2006">
      <mc:Choice Requires="x14">
        <control shapeId="9222" r:id="rId58" name="CheckBox6">
          <controlPr autoLine="0" autoPict="0" r:id="rId59">
            <anchor moveWithCells="1">
              <from>
                <xdr:col>5</xdr:col>
                <xdr:colOff>228600</xdr:colOff>
                <xdr:row>114</xdr:row>
                <xdr:rowOff>0</xdr:rowOff>
              </from>
              <to>
                <xdr:col>6</xdr:col>
                <xdr:colOff>504825</xdr:colOff>
                <xdr:row>115</xdr:row>
                <xdr:rowOff>0</xdr:rowOff>
              </to>
            </anchor>
          </controlPr>
        </control>
      </mc:Choice>
      <mc:Fallback>
        <control shapeId="9222" r:id="rId58" name="CheckBox6"/>
      </mc:Fallback>
    </mc:AlternateContent>
    <mc:AlternateContent xmlns:mc="http://schemas.openxmlformats.org/markup-compatibility/2006">
      <mc:Choice Requires="x14">
        <control shapeId="9221" r:id="rId60" name="CheckBox5">
          <controlPr autoLine="0" autoPict="0" r:id="rId61">
            <anchor moveWithCells="1">
              <from>
                <xdr:col>3</xdr:col>
                <xdr:colOff>409575</xdr:colOff>
                <xdr:row>113</xdr:row>
                <xdr:rowOff>142875</xdr:rowOff>
              </from>
              <to>
                <xdr:col>3</xdr:col>
                <xdr:colOff>1409700</xdr:colOff>
                <xdr:row>114</xdr:row>
                <xdr:rowOff>180975</xdr:rowOff>
              </to>
            </anchor>
          </controlPr>
        </control>
      </mc:Choice>
      <mc:Fallback>
        <control shapeId="9221" r:id="rId60" name="CheckBox5"/>
      </mc:Fallback>
    </mc:AlternateContent>
    <mc:AlternateContent xmlns:mc="http://schemas.openxmlformats.org/markup-compatibility/2006">
      <mc:Choice Requires="x14">
        <control shapeId="9220" r:id="rId62" name="CheckBox4">
          <controlPr autoLine="0" r:id="rId63">
            <anchor moveWithCells="1">
              <from>
                <xdr:col>8</xdr:col>
                <xdr:colOff>561975</xdr:colOff>
                <xdr:row>111</xdr:row>
                <xdr:rowOff>0</xdr:rowOff>
              </from>
              <to>
                <xdr:col>8</xdr:col>
                <xdr:colOff>1524000</xdr:colOff>
                <xdr:row>112</xdr:row>
                <xdr:rowOff>0</xdr:rowOff>
              </to>
            </anchor>
          </controlPr>
        </control>
      </mc:Choice>
      <mc:Fallback>
        <control shapeId="9220" r:id="rId62" name="CheckBox4"/>
      </mc:Fallback>
    </mc:AlternateContent>
    <mc:AlternateContent xmlns:mc="http://schemas.openxmlformats.org/markup-compatibility/2006">
      <mc:Choice Requires="x14">
        <control shapeId="9219" r:id="rId64" name="CheckBox3">
          <controlPr autoLine="0" r:id="rId65">
            <anchor moveWithCells="1">
              <from>
                <xdr:col>7</xdr:col>
                <xdr:colOff>0</xdr:colOff>
                <xdr:row>111</xdr:row>
                <xdr:rowOff>0</xdr:rowOff>
              </from>
              <to>
                <xdr:col>8</xdr:col>
                <xdr:colOff>495300</xdr:colOff>
                <xdr:row>112</xdr:row>
                <xdr:rowOff>0</xdr:rowOff>
              </to>
            </anchor>
          </controlPr>
        </control>
      </mc:Choice>
      <mc:Fallback>
        <control shapeId="9219" r:id="rId64" name="CheckBox3"/>
      </mc:Fallback>
    </mc:AlternateContent>
    <mc:AlternateContent xmlns:mc="http://schemas.openxmlformats.org/markup-compatibility/2006">
      <mc:Choice Requires="x14">
        <control shapeId="9218" r:id="rId66" name="CheckBox2">
          <controlPr autoLine="0" autoPict="0" r:id="rId67">
            <anchor moveWithCells="1">
              <from>
                <xdr:col>5</xdr:col>
                <xdr:colOff>276225</xdr:colOff>
                <xdr:row>111</xdr:row>
                <xdr:rowOff>0</xdr:rowOff>
              </from>
              <to>
                <xdr:col>6</xdr:col>
                <xdr:colOff>552450</xdr:colOff>
                <xdr:row>112</xdr:row>
                <xdr:rowOff>0</xdr:rowOff>
              </to>
            </anchor>
          </controlPr>
        </control>
      </mc:Choice>
      <mc:Fallback>
        <control shapeId="9218" r:id="rId66" name="CheckBox2"/>
      </mc:Fallback>
    </mc:AlternateContent>
    <mc:AlternateContent xmlns:mc="http://schemas.openxmlformats.org/markup-compatibility/2006">
      <mc:Choice Requires="x14">
        <control shapeId="9217" r:id="rId68" name="CheckBox1">
          <controlPr autoLine="0" autoPict="0" r:id="rId69">
            <anchor moveWithCells="1">
              <from>
                <xdr:col>3</xdr:col>
                <xdr:colOff>390525</xdr:colOff>
                <xdr:row>110</xdr:row>
                <xdr:rowOff>142875</xdr:rowOff>
              </from>
              <to>
                <xdr:col>3</xdr:col>
                <xdr:colOff>1400175</xdr:colOff>
                <xdr:row>112</xdr:row>
                <xdr:rowOff>0</xdr:rowOff>
              </to>
            </anchor>
          </controlPr>
        </control>
      </mc:Choice>
      <mc:Fallback>
        <control shapeId="9217" r:id="rId68" name="CheckBox1"/>
      </mc:Fallback>
    </mc:AlternateContent>
    <mc:AlternateContent xmlns:mc="http://schemas.openxmlformats.org/markup-compatibility/2006">
      <mc:Choice Requires="x14">
        <control shapeId="9235" r:id="rId70" name="Button 19">
          <controlPr defaultSize="0" print="0" autoFill="0" autoPict="0" macro="[0]!Imprime">
            <anchor moveWithCells="1" sizeWithCells="1">
              <from>
                <xdr:col>11</xdr:col>
                <xdr:colOff>66675</xdr:colOff>
                <xdr:row>3</xdr:row>
                <xdr:rowOff>133350</xdr:rowOff>
              </from>
              <to>
                <xdr:col>12</xdr:col>
                <xdr:colOff>400050</xdr:colOff>
                <xdr:row>5</xdr:row>
                <xdr:rowOff>0</xdr:rowOff>
              </to>
            </anchor>
          </controlPr>
        </control>
      </mc:Choice>
    </mc:AlternateContent>
    <mc:AlternateContent xmlns:mc="http://schemas.openxmlformats.org/markup-compatibility/2006">
      <mc:Choice Requires="x14">
        <control shapeId="9253" r:id="rId71" name="Option Button 37">
          <controlPr defaultSize="0" autoFill="0" autoLine="0" autoPict="0" altText="Si">
            <anchor moveWithCells="1">
              <from>
                <xdr:col>8</xdr:col>
                <xdr:colOff>85725</xdr:colOff>
                <xdr:row>104</xdr:row>
                <xdr:rowOff>200025</xdr:rowOff>
              </from>
              <to>
                <xdr:col>8</xdr:col>
                <xdr:colOff>1228725</xdr:colOff>
                <xdr:row>106</xdr:row>
                <xdr:rowOff>9525</xdr:rowOff>
              </to>
            </anchor>
          </controlPr>
        </control>
      </mc:Choice>
    </mc:AlternateContent>
    <mc:AlternateContent xmlns:mc="http://schemas.openxmlformats.org/markup-compatibility/2006">
      <mc:Choice Requires="x14">
        <control shapeId="9254" r:id="rId72" name="Option Button 38">
          <controlPr defaultSize="0" autoFill="0" autoLine="0" autoPict="0" altText="Si">
            <anchor moveWithCells="1">
              <from>
                <xdr:col>9</xdr:col>
                <xdr:colOff>85725</xdr:colOff>
                <xdr:row>104</xdr:row>
                <xdr:rowOff>200025</xdr:rowOff>
              </from>
              <to>
                <xdr:col>9</xdr:col>
                <xdr:colOff>1228725</xdr:colOff>
                <xdr:row>106</xdr:row>
                <xdr:rowOff>9525</xdr:rowOff>
              </to>
            </anchor>
          </controlPr>
        </control>
      </mc:Choice>
    </mc:AlternateContent>
    <mc:AlternateContent xmlns:mc="http://schemas.openxmlformats.org/markup-compatibility/2006">
      <mc:Choice Requires="x14">
        <control shapeId="9255" r:id="rId73" name="Check Box 39">
          <controlPr defaultSize="0" autoFill="0" autoLine="0" autoPict="0">
            <anchor moveWithCells="1">
              <from>
                <xdr:col>6</xdr:col>
                <xdr:colOff>438150</xdr:colOff>
                <xdr:row>107</xdr:row>
                <xdr:rowOff>95250</xdr:rowOff>
              </from>
              <to>
                <xdr:col>8</xdr:col>
                <xdr:colOff>47625</xdr:colOff>
                <xdr:row>108</xdr:row>
                <xdr:rowOff>104775</xdr:rowOff>
              </to>
            </anchor>
          </controlPr>
        </control>
      </mc:Choice>
    </mc:AlternateContent>
    <mc:AlternateContent xmlns:mc="http://schemas.openxmlformats.org/markup-compatibility/2006">
      <mc:Choice Requires="x14">
        <control shapeId="9256" r:id="rId74" name="Check Box 40">
          <controlPr defaultSize="0" autoFill="0" autoLine="0" autoPict="0">
            <anchor moveWithCells="1">
              <from>
                <xdr:col>8</xdr:col>
                <xdr:colOff>438150</xdr:colOff>
                <xdr:row>107</xdr:row>
                <xdr:rowOff>95250</xdr:rowOff>
              </from>
              <to>
                <xdr:col>8</xdr:col>
                <xdr:colOff>1095375</xdr:colOff>
                <xdr:row>108</xdr:row>
                <xdr:rowOff>104775</xdr:rowOff>
              </to>
            </anchor>
          </controlPr>
        </control>
      </mc:Choice>
    </mc:AlternateContent>
    <mc:AlternateContent xmlns:mc="http://schemas.openxmlformats.org/markup-compatibility/2006">
      <mc:Choice Requires="x14">
        <control shapeId="9257" r:id="rId75" name="Button 41">
          <controlPr defaultSize="0" print="0" autoFill="0" autoPict="0" macro="[0]!grabar">
            <anchor moveWithCells="1" sizeWithCells="1">
              <from>
                <xdr:col>11</xdr:col>
                <xdr:colOff>47625</xdr:colOff>
                <xdr:row>2</xdr:row>
                <xdr:rowOff>9525</xdr:rowOff>
              </from>
              <to>
                <xdr:col>12</xdr:col>
                <xdr:colOff>381000</xdr:colOff>
                <xdr:row>2</xdr:row>
                <xdr:rowOff>219075</xdr:rowOff>
              </to>
            </anchor>
          </controlPr>
        </control>
      </mc:Choice>
    </mc:AlternateContent>
  </controls>
  <extLst>
    <ext xmlns:x14="http://schemas.microsoft.com/office/spreadsheetml/2009/9/main" uri="{CCE6A557-97BC-4b89-ADB6-D9C93CAAB3DF}">
      <x14:dataValidations xmlns:xm="http://schemas.microsoft.com/office/excel/2006/main" count="5">
        <x14:dataValidation type="list" allowBlank="1" showInputMessage="1" showErrorMessage="1" errorTitle="El dato no es correcto" error="Por favor seleccione una alternativa de la lista desplegable" promptTitle="Lineamiento Sectorial" prompt="Seleccione el Materia en la que contribuye este proyecto" xr:uid="{6692D25E-DF15-44BD-AE14-26B0B5321A01}">
          <x14:formula1>
            <xm:f>Hoja1!$AD$6:$AD$25</xm:f>
          </x14:formula1>
          <xm:sqref>B54:G58</xm:sqref>
        </x14:dataValidation>
        <x14:dataValidation type="list" allowBlank="1" showInputMessage="1" showErrorMessage="1" errorTitle="Dominio / Ámbito" error="Debe seleccionar Dominio / Ámbito" promptTitle="Dominio / Ámbito" prompt="Seleccione el Dominio / Ámbito que corresponda" xr:uid="{15A6D042-A384-4E2B-A2FF-089AE097A267}">
          <x14:formula1>
            <xm:f>Hoja1!$S$7:$S$15</xm:f>
          </x14:formula1>
          <xm:sqref>I128:I139</xm:sqref>
        </x14:dataValidation>
        <x14:dataValidation type="list" allowBlank="1" showInputMessage="1" showErrorMessage="1" errorTitle="El dato no es correcto" error="Por favor seleccione una alternativa de la lista desplegable" promptTitle="Áreas de la PNCTI" prompt="Seleccione el ÁREA al que contribuye este proyecto" xr:uid="{0CBAE54C-407D-4B9A-B048-32A448B6970B}">
          <x14:formula1>
            <xm:f>Hoja1!$C$74:$C$78</xm:f>
          </x14:formula1>
          <xm:sqref>B63:G67</xm:sqref>
        </x14:dataValidation>
        <x14:dataValidation type="list" allowBlank="1" showInputMessage="1" showErrorMessage="1" promptTitle="Tipo de Intervención" prompt="Registre el tipo de intervención_x000a_Programa:_x000a_Proyecto:_x000a_Actividad:" xr:uid="{E48C994C-360C-48BE-A047-C72CA7EA880F}">
          <x14:formula1>
            <xm:f>Hoja1!$A$8:$A$10</xm:f>
          </x14:formula1>
          <xm:sqref>E13:F13</xm:sqref>
        </x14:dataValidation>
        <x14:dataValidation type="list" allowBlank="1" showInputMessage="1" showErrorMessage="1" errorTitle="El dato no es correcto" error="Por favor seleccione una alternativa de la lista desplegable" promptTitle="ODS" prompt="Seleccione el Objetivo al que contribuye este proyecto" xr:uid="{D0C86CCE-AEAA-4A4A-8395-B083A89E0900}">
          <x14:formula1>
            <xm:f>Hoja1!$C$8:$C$25</xm:f>
          </x14:formula1>
          <xm:sqref>B44:G48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indexed="39"/>
  </sheetPr>
  <dimension ref="A1:M199"/>
  <sheetViews>
    <sheetView showGridLines="0" view="pageBreakPreview" zoomScale="85" zoomScaleNormal="85" zoomScaleSheetLayoutView="85" workbookViewId="0">
      <selection activeCell="E9" sqref="E9:L11"/>
    </sheetView>
  </sheetViews>
  <sheetFormatPr baseColWidth="10" defaultColWidth="11.42578125" defaultRowHeight="12" x14ac:dyDescent="0.2"/>
  <cols>
    <col min="1" max="1" width="3.7109375" style="2" customWidth="1"/>
    <col min="2" max="2" width="8.85546875" style="2" customWidth="1"/>
    <col min="3" max="8" width="10.5703125" style="2" customWidth="1"/>
    <col min="9" max="9" width="11.42578125" style="2"/>
    <col min="10" max="10" width="11.5703125" style="2" customWidth="1"/>
    <col min="11" max="13" width="10.28515625" style="2" customWidth="1"/>
    <col min="14" max="16384" width="11.42578125" style="2"/>
  </cols>
  <sheetData>
    <row r="1" spans="2:13" ht="18.75" customHeight="1" x14ac:dyDescent="0.2">
      <c r="B1" s="166" t="s">
        <v>615</v>
      </c>
      <c r="C1" s="166"/>
      <c r="D1" s="166"/>
      <c r="E1" s="166"/>
      <c r="F1" s="166"/>
      <c r="G1" s="166"/>
      <c r="H1" s="166"/>
      <c r="I1" s="166"/>
      <c r="J1" s="166"/>
      <c r="K1" s="166"/>
      <c r="L1" s="166"/>
      <c r="M1" s="166"/>
    </row>
    <row r="2" spans="2:13" ht="18.75" customHeight="1" x14ac:dyDescent="0.2">
      <c r="B2" s="166"/>
      <c r="C2" s="166"/>
      <c r="D2" s="166"/>
      <c r="E2" s="166"/>
      <c r="F2" s="166"/>
      <c r="G2" s="166"/>
      <c r="H2" s="166"/>
      <c r="I2" s="166"/>
      <c r="J2" s="166"/>
      <c r="K2" s="166"/>
      <c r="L2" s="166"/>
      <c r="M2" s="166"/>
    </row>
    <row r="3" spans="2:13" ht="18.75" customHeight="1" x14ac:dyDescent="0.2">
      <c r="B3" s="166"/>
      <c r="C3" s="166"/>
      <c r="D3" s="166"/>
      <c r="E3" s="166"/>
      <c r="F3" s="166"/>
      <c r="G3" s="166"/>
      <c r="H3" s="166"/>
      <c r="I3" s="166"/>
      <c r="J3" s="166"/>
      <c r="K3" s="166"/>
      <c r="L3" s="166"/>
      <c r="M3" s="166"/>
    </row>
    <row r="4" spans="2:13" ht="15" customHeight="1" x14ac:dyDescent="0.2">
      <c r="B4" s="166"/>
      <c r="C4" s="166"/>
      <c r="D4" s="166"/>
      <c r="E4" s="166"/>
      <c r="F4" s="166"/>
      <c r="G4" s="166"/>
      <c r="H4" s="166"/>
      <c r="I4" s="166"/>
      <c r="J4" s="166"/>
      <c r="K4" s="166"/>
      <c r="L4" s="166"/>
      <c r="M4" s="166"/>
    </row>
    <row r="5" spans="2:13" x14ac:dyDescent="0.2">
      <c r="B5" s="238" t="s">
        <v>616</v>
      </c>
      <c r="C5" s="238"/>
      <c r="D5" s="238"/>
      <c r="E5" s="238"/>
      <c r="F5" s="238"/>
      <c r="G5" s="238"/>
      <c r="H5" s="238"/>
      <c r="I5" s="238"/>
      <c r="J5" s="238"/>
      <c r="K5" s="238"/>
      <c r="L5" s="238"/>
      <c r="M5" s="238"/>
    </row>
    <row r="6" spans="2:13" ht="12.75" thickBot="1" x14ac:dyDescent="0.25"/>
    <row r="7" spans="2:13" ht="29.25" customHeight="1" thickBot="1" x14ac:dyDescent="0.25">
      <c r="B7" s="239" t="s">
        <v>0</v>
      </c>
      <c r="C7" s="240"/>
      <c r="D7" s="240"/>
      <c r="E7" s="240"/>
      <c r="F7" s="240"/>
      <c r="G7" s="240"/>
      <c r="H7" s="240"/>
      <c r="I7" s="240"/>
      <c r="J7" s="240"/>
      <c r="K7" s="240"/>
      <c r="L7" s="240"/>
      <c r="M7" s="241"/>
    </row>
    <row r="9" spans="2:13" ht="16.5" customHeight="1" x14ac:dyDescent="0.2">
      <c r="C9" s="178" t="s">
        <v>625</v>
      </c>
      <c r="D9" s="179"/>
      <c r="E9" s="167"/>
      <c r="F9" s="168"/>
      <c r="G9" s="168"/>
      <c r="H9" s="168"/>
      <c r="I9" s="168"/>
      <c r="J9" s="168"/>
      <c r="K9" s="168"/>
      <c r="L9" s="169"/>
    </row>
    <row r="10" spans="2:13" ht="16.5" customHeight="1" x14ac:dyDescent="0.2">
      <c r="C10" s="178"/>
      <c r="D10" s="179"/>
      <c r="E10" s="170"/>
      <c r="F10" s="171"/>
      <c r="G10" s="171"/>
      <c r="H10" s="171"/>
      <c r="I10" s="171"/>
      <c r="J10" s="171"/>
      <c r="K10" s="171"/>
      <c r="L10" s="172"/>
    </row>
    <row r="11" spans="2:13" ht="16.5" customHeight="1" x14ac:dyDescent="0.2">
      <c r="C11" s="60"/>
      <c r="D11" s="60"/>
      <c r="E11" s="173"/>
      <c r="F11" s="174"/>
      <c r="G11" s="174"/>
      <c r="H11" s="174"/>
      <c r="I11" s="174"/>
      <c r="J11" s="174"/>
      <c r="K11" s="174"/>
      <c r="L11" s="175"/>
    </row>
    <row r="12" spans="2:13" ht="5.25" customHeight="1" x14ac:dyDescent="0.2">
      <c r="C12" s="60"/>
      <c r="D12" s="60"/>
      <c r="E12" s="64"/>
      <c r="F12" s="64"/>
      <c r="G12" s="64"/>
      <c r="H12" s="64"/>
      <c r="I12" s="64"/>
      <c r="J12" s="64"/>
      <c r="K12" s="60"/>
      <c r="L12" s="60"/>
    </row>
    <row r="13" spans="2:13" ht="16.5" customHeight="1" x14ac:dyDescent="0.2">
      <c r="C13" s="60" t="s">
        <v>1</v>
      </c>
      <c r="D13" s="60"/>
      <c r="E13" s="176"/>
      <c r="F13" s="181"/>
      <c r="G13" s="177"/>
      <c r="H13" s="60"/>
      <c r="I13" s="60" t="s">
        <v>488</v>
      </c>
      <c r="J13" s="60"/>
      <c r="K13" s="176"/>
      <c r="L13" s="177"/>
    </row>
    <row r="14" spans="2:13" ht="5.25" customHeight="1" x14ac:dyDescent="0.2">
      <c r="C14" s="60"/>
      <c r="D14" s="60"/>
      <c r="E14" s="64"/>
      <c r="F14" s="64"/>
      <c r="G14" s="64"/>
      <c r="H14" s="60"/>
      <c r="I14" s="60"/>
      <c r="J14" s="60"/>
      <c r="K14" s="60"/>
      <c r="L14" s="60"/>
    </row>
    <row r="15" spans="2:13" ht="16.5" customHeight="1" x14ac:dyDescent="0.2">
      <c r="C15" s="103" t="s">
        <v>512</v>
      </c>
      <c r="D15" s="60"/>
      <c r="E15" s="102" t="s">
        <v>513</v>
      </c>
      <c r="F15" s="176"/>
      <c r="G15" s="181"/>
      <c r="H15" s="181"/>
      <c r="I15" s="181"/>
      <c r="J15" s="181"/>
      <c r="K15" s="181"/>
      <c r="L15" s="177"/>
    </row>
    <row r="16" spans="2:13" ht="5.25" customHeight="1" x14ac:dyDescent="0.2">
      <c r="C16" s="60"/>
      <c r="D16" s="60"/>
      <c r="E16" s="102"/>
      <c r="F16" s="64"/>
      <c r="G16" s="64"/>
      <c r="H16" s="64"/>
      <c r="I16" s="64"/>
      <c r="J16" s="64"/>
      <c r="K16" s="60"/>
      <c r="L16" s="60"/>
    </row>
    <row r="17" spans="2:13" ht="16.5" customHeight="1" x14ac:dyDescent="0.2">
      <c r="C17" s="60"/>
      <c r="D17" s="60"/>
      <c r="E17" s="102" t="s">
        <v>514</v>
      </c>
      <c r="F17" s="176"/>
      <c r="G17" s="181"/>
      <c r="H17" s="181"/>
      <c r="I17" s="181"/>
      <c r="J17" s="181"/>
      <c r="K17" s="181"/>
      <c r="L17" s="177"/>
    </row>
    <row r="18" spans="2:13" ht="5.25" customHeight="1" x14ac:dyDescent="0.2">
      <c r="C18" s="60"/>
      <c r="D18" s="60"/>
      <c r="E18" s="102"/>
      <c r="F18" s="64"/>
      <c r="G18" s="64"/>
      <c r="H18" s="64"/>
      <c r="I18" s="64"/>
      <c r="J18" s="64"/>
      <c r="K18" s="60"/>
      <c r="L18" s="60"/>
    </row>
    <row r="19" spans="2:13" ht="16.5" customHeight="1" x14ac:dyDescent="0.2">
      <c r="C19" s="60" t="s">
        <v>2</v>
      </c>
      <c r="D19" s="60"/>
      <c r="E19" s="62"/>
      <c r="F19" s="60"/>
      <c r="G19" s="60" t="s">
        <v>3</v>
      </c>
      <c r="H19" s="60"/>
      <c r="I19" s="62"/>
      <c r="J19" s="60"/>
      <c r="K19" s="60"/>
      <c r="L19" s="60"/>
    </row>
    <row r="20" spans="2:13" ht="5.25" customHeight="1" x14ac:dyDescent="0.2">
      <c r="E20" s="60"/>
      <c r="F20" s="60"/>
      <c r="G20" s="60"/>
      <c r="H20" s="60"/>
      <c r="I20" s="60"/>
      <c r="J20" s="60"/>
      <c r="K20" s="60"/>
      <c r="L20" s="60"/>
    </row>
    <row r="21" spans="2:13" ht="16.5" customHeight="1" x14ac:dyDescent="0.2">
      <c r="C21" s="60" t="s">
        <v>26</v>
      </c>
      <c r="E21" s="63"/>
      <c r="F21" s="60"/>
      <c r="G21" s="60" t="s">
        <v>4</v>
      </c>
      <c r="H21" s="60"/>
      <c r="I21" s="63"/>
      <c r="J21" s="61" t="s">
        <v>508</v>
      </c>
      <c r="K21" s="60"/>
      <c r="L21" s="62"/>
    </row>
    <row r="22" spans="2:13" ht="12.75" thickBot="1" x14ac:dyDescent="0.25">
      <c r="G22" s="60"/>
    </row>
    <row r="23" spans="2:13" ht="22.5" customHeight="1" thickBot="1" x14ac:dyDescent="0.25">
      <c r="B23" s="239" t="s">
        <v>17</v>
      </c>
      <c r="C23" s="240"/>
      <c r="D23" s="240"/>
      <c r="E23" s="240"/>
      <c r="F23" s="240"/>
      <c r="G23" s="240"/>
      <c r="H23" s="240"/>
      <c r="I23" s="240"/>
      <c r="J23" s="240"/>
      <c r="K23" s="240"/>
      <c r="L23" s="240"/>
      <c r="M23" s="241"/>
    </row>
    <row r="24" spans="2:13" ht="7.5" customHeight="1" x14ac:dyDescent="0.2"/>
    <row r="25" spans="2:13" ht="13.5" customHeight="1" x14ac:dyDescent="0.2">
      <c r="B25" s="230" t="s">
        <v>29</v>
      </c>
      <c r="C25" s="230"/>
      <c r="D25" s="230"/>
      <c r="E25" s="230"/>
      <c r="F25" s="230"/>
      <c r="G25" s="230"/>
      <c r="H25" s="230"/>
      <c r="I25" s="230" t="s">
        <v>18</v>
      </c>
      <c r="J25" s="230"/>
      <c r="K25" s="261" t="s">
        <v>493</v>
      </c>
      <c r="L25" s="261"/>
    </row>
    <row r="26" spans="2:13" ht="16.5" customHeight="1" x14ac:dyDescent="0.2">
      <c r="B26" s="224"/>
      <c r="C26" s="262"/>
      <c r="D26" s="262"/>
      <c r="E26" s="262"/>
      <c r="F26" s="262"/>
      <c r="G26" s="262"/>
      <c r="H26" s="225"/>
      <c r="I26" s="224"/>
      <c r="J26" s="225"/>
      <c r="K26" s="228"/>
      <c r="L26" s="229"/>
    </row>
    <row r="27" spans="2:13" ht="16.5" customHeight="1" x14ac:dyDescent="0.2">
      <c r="B27" s="224"/>
      <c r="C27" s="262"/>
      <c r="D27" s="262"/>
      <c r="E27" s="262"/>
      <c r="F27" s="262"/>
      <c r="G27" s="262"/>
      <c r="H27" s="225"/>
      <c r="I27" s="224"/>
      <c r="J27" s="225"/>
      <c r="K27" s="228"/>
      <c r="L27" s="229"/>
    </row>
    <row r="28" spans="2:13" ht="16.5" customHeight="1" x14ac:dyDescent="0.2">
      <c r="B28" s="224"/>
      <c r="C28" s="262"/>
      <c r="D28" s="262"/>
      <c r="E28" s="262"/>
      <c r="F28" s="262"/>
      <c r="G28" s="262"/>
      <c r="H28" s="225"/>
      <c r="I28" s="224"/>
      <c r="J28" s="225"/>
      <c r="K28" s="228"/>
      <c r="L28" s="229"/>
    </row>
    <row r="29" spans="2:13" ht="16.5" customHeight="1" x14ac:dyDescent="0.2">
      <c r="B29" s="224"/>
      <c r="C29" s="262"/>
      <c r="D29" s="262"/>
      <c r="E29" s="262"/>
      <c r="F29" s="262"/>
      <c r="G29" s="262"/>
      <c r="H29" s="225"/>
      <c r="I29" s="224"/>
      <c r="J29" s="225"/>
      <c r="K29" s="228"/>
      <c r="L29" s="229"/>
    </row>
    <row r="30" spans="2:13" ht="16.5" customHeight="1" x14ac:dyDescent="0.2">
      <c r="B30" s="224"/>
      <c r="C30" s="262"/>
      <c r="D30" s="262"/>
      <c r="E30" s="262"/>
      <c r="F30" s="262"/>
      <c r="G30" s="262"/>
      <c r="H30" s="225"/>
      <c r="I30" s="224"/>
      <c r="J30" s="225"/>
      <c r="K30" s="228"/>
      <c r="L30" s="229"/>
    </row>
    <row r="31" spans="2:13" ht="19.5" customHeight="1" x14ac:dyDescent="0.2">
      <c r="K31" s="222">
        <f>SUM(K26:L30)</f>
        <v>0</v>
      </c>
      <c r="L31" s="223"/>
    </row>
    <row r="32" spans="2:13" ht="15" x14ac:dyDescent="0.25">
      <c r="B32" s="3" t="s">
        <v>28</v>
      </c>
    </row>
    <row r="33" spans="2:13" ht="15.75" x14ac:dyDescent="0.25">
      <c r="B33" s="3"/>
      <c r="E33" s="20" t="s">
        <v>465</v>
      </c>
      <c r="F33" s="20"/>
      <c r="G33" s="54" t="s">
        <v>27</v>
      </c>
    </row>
    <row r="34" spans="2:13" ht="22.5" customHeight="1" x14ac:dyDescent="0.25">
      <c r="B34" s="3"/>
      <c r="E34" s="263" t="s">
        <v>494</v>
      </c>
      <c r="F34" s="263"/>
      <c r="G34" s="263"/>
      <c r="H34" s="264">
        <f>+K31</f>
        <v>0</v>
      </c>
      <c r="I34" s="265"/>
    </row>
    <row r="35" spans="2:13" ht="20.25" customHeight="1" x14ac:dyDescent="0.25">
      <c r="B35" s="3"/>
      <c r="E35" s="263" t="s">
        <v>495</v>
      </c>
      <c r="F35" s="263"/>
      <c r="G35" s="263"/>
      <c r="H35" s="266">
        <v>0</v>
      </c>
      <c r="I35" s="267"/>
    </row>
    <row r="36" spans="2:13" ht="20.25" customHeight="1" x14ac:dyDescent="0.25">
      <c r="B36" s="3"/>
      <c r="E36" s="55" t="s">
        <v>496</v>
      </c>
      <c r="F36" s="55"/>
      <c r="G36" s="55"/>
      <c r="H36" s="266">
        <v>0</v>
      </c>
      <c r="I36" s="267"/>
    </row>
    <row r="37" spans="2:13" ht="20.25" customHeight="1" x14ac:dyDescent="0.2">
      <c r="G37" s="4" t="s">
        <v>466</v>
      </c>
      <c r="H37" s="222">
        <f>SUM(H34:I36)</f>
        <v>0</v>
      </c>
      <c r="I37" s="223"/>
    </row>
    <row r="38" spans="2:13" x14ac:dyDescent="0.2">
      <c r="G38" s="4"/>
      <c r="H38" s="4"/>
      <c r="I38" s="4"/>
    </row>
    <row r="39" spans="2:13" ht="20.25" customHeight="1" x14ac:dyDescent="0.2">
      <c r="B39" s="60" t="s">
        <v>515</v>
      </c>
      <c r="G39" s="4"/>
      <c r="H39" s="4"/>
      <c r="I39" s="4"/>
    </row>
    <row r="40" spans="2:13" x14ac:dyDescent="0.2">
      <c r="B40" s="65" t="s">
        <v>501</v>
      </c>
      <c r="G40" s="4"/>
      <c r="H40" s="4"/>
      <c r="I40" s="4"/>
    </row>
    <row r="41" spans="2:13" ht="21.75" customHeight="1" x14ac:dyDescent="0.2">
      <c r="B41" s="230" t="s">
        <v>507</v>
      </c>
      <c r="C41" s="230"/>
      <c r="D41" s="230"/>
      <c r="E41" s="230"/>
      <c r="F41" s="230"/>
      <c r="G41" s="230" t="s">
        <v>620</v>
      </c>
      <c r="H41" s="230"/>
      <c r="I41" s="230" t="s">
        <v>497</v>
      </c>
      <c r="J41" s="230"/>
      <c r="K41" s="230" t="s">
        <v>493</v>
      </c>
      <c r="L41" s="230"/>
    </row>
    <row r="42" spans="2:13" ht="20.25" customHeight="1" x14ac:dyDescent="0.2">
      <c r="B42" s="176"/>
      <c r="C42" s="181"/>
      <c r="D42" s="181"/>
      <c r="E42" s="181"/>
      <c r="F42" s="177"/>
      <c r="G42" s="226"/>
      <c r="H42" s="227"/>
      <c r="I42" s="228"/>
      <c r="J42" s="229"/>
      <c r="K42" s="228"/>
      <c r="L42" s="229"/>
    </row>
    <row r="43" spans="2:13" ht="20.25" customHeight="1" x14ac:dyDescent="0.2">
      <c r="B43" s="176"/>
      <c r="C43" s="181"/>
      <c r="D43" s="181"/>
      <c r="E43" s="181"/>
      <c r="F43" s="177"/>
      <c r="G43" s="226"/>
      <c r="H43" s="227"/>
      <c r="I43" s="228"/>
      <c r="J43" s="229"/>
      <c r="K43" s="228"/>
      <c r="L43" s="229"/>
    </row>
    <row r="44" spans="2:13" ht="20.25" customHeight="1" x14ac:dyDescent="0.2">
      <c r="B44" s="176"/>
      <c r="C44" s="181"/>
      <c r="D44" s="181"/>
      <c r="E44" s="181"/>
      <c r="F44" s="177"/>
      <c r="G44" s="226"/>
      <c r="H44" s="227"/>
      <c r="I44" s="228"/>
      <c r="J44" s="229"/>
      <c r="K44" s="228"/>
      <c r="L44" s="229"/>
    </row>
    <row r="45" spans="2:13" ht="20.25" customHeight="1" x14ac:dyDescent="0.2">
      <c r="B45" s="176"/>
      <c r="C45" s="181"/>
      <c r="D45" s="181"/>
      <c r="E45" s="181"/>
      <c r="F45" s="177"/>
      <c r="G45" s="226"/>
      <c r="H45" s="227"/>
      <c r="I45" s="228"/>
      <c r="J45" s="229"/>
      <c r="K45" s="228"/>
      <c r="L45" s="229"/>
    </row>
    <row r="46" spans="2:13" ht="12.75" thickBot="1" x14ac:dyDescent="0.25">
      <c r="G46" s="4"/>
      <c r="H46" s="104"/>
      <c r="I46" s="104"/>
    </row>
    <row r="47" spans="2:13" ht="20.25" customHeight="1" thickBot="1" x14ac:dyDescent="0.25">
      <c r="B47" s="239" t="s">
        <v>16</v>
      </c>
      <c r="C47" s="240"/>
      <c r="D47" s="240"/>
      <c r="E47" s="240"/>
      <c r="F47" s="240"/>
      <c r="G47" s="240"/>
      <c r="H47" s="240"/>
      <c r="I47" s="240"/>
      <c r="J47" s="240"/>
      <c r="K47" s="240"/>
      <c r="L47" s="240"/>
      <c r="M47" s="241"/>
    </row>
    <row r="48" spans="2:13" ht="6" customHeight="1" x14ac:dyDescent="0.2"/>
    <row r="49" spans="2:13" ht="15" x14ac:dyDescent="0.2">
      <c r="B49" s="105" t="s">
        <v>626</v>
      </c>
    </row>
    <row r="50" spans="2:13" ht="11.25" customHeight="1" thickBot="1" x14ac:dyDescent="0.25">
      <c r="B50"/>
      <c r="C50"/>
      <c r="D50"/>
      <c r="E50"/>
    </row>
    <row r="51" spans="2:13" ht="20.25" customHeight="1" x14ac:dyDescent="0.2">
      <c r="B51" s="270" t="s">
        <v>34</v>
      </c>
      <c r="C51" s="268"/>
      <c r="D51" s="268"/>
      <c r="E51" s="268" t="s">
        <v>32</v>
      </c>
      <c r="F51" s="268"/>
      <c r="G51" s="268"/>
      <c r="H51" s="268" t="s">
        <v>33</v>
      </c>
      <c r="I51" s="268"/>
      <c r="J51" s="268"/>
      <c r="K51" s="268" t="s">
        <v>35</v>
      </c>
      <c r="L51" s="268"/>
      <c r="M51" s="269"/>
    </row>
    <row r="52" spans="2:13" ht="20.25" customHeight="1" x14ac:dyDescent="0.2">
      <c r="B52" s="232" t="s">
        <v>629</v>
      </c>
      <c r="C52" s="233"/>
      <c r="D52" s="233"/>
      <c r="E52" s="231"/>
      <c r="F52" s="231"/>
      <c r="G52" s="231"/>
      <c r="H52" s="231"/>
      <c r="I52" s="231"/>
      <c r="J52" s="231"/>
      <c r="K52" s="231"/>
      <c r="L52" s="231"/>
      <c r="M52" s="237"/>
    </row>
    <row r="53" spans="2:13" ht="142.5" customHeight="1" x14ac:dyDescent="0.2">
      <c r="B53" s="234"/>
      <c r="C53" s="235"/>
      <c r="D53" s="235"/>
      <c r="E53" s="235"/>
      <c r="F53" s="235"/>
      <c r="G53" s="235"/>
      <c r="H53" s="235"/>
      <c r="I53" s="235"/>
      <c r="J53" s="235"/>
      <c r="K53" s="235"/>
      <c r="L53" s="235"/>
      <c r="M53" s="236"/>
    </row>
    <row r="54" spans="2:13" ht="20.25" customHeight="1" x14ac:dyDescent="0.2">
      <c r="B54" s="232" t="s">
        <v>628</v>
      </c>
      <c r="C54" s="233"/>
      <c r="D54" s="233"/>
      <c r="E54" s="231"/>
      <c r="F54" s="231"/>
      <c r="G54" s="231"/>
      <c r="H54" s="231"/>
      <c r="I54" s="231"/>
      <c r="J54" s="231"/>
      <c r="K54" s="231"/>
      <c r="L54" s="231"/>
      <c r="M54" s="237"/>
    </row>
    <row r="55" spans="2:13" ht="142.5" customHeight="1" x14ac:dyDescent="0.2">
      <c r="B55" s="234"/>
      <c r="C55" s="235"/>
      <c r="D55" s="235"/>
      <c r="E55" s="235"/>
      <c r="F55" s="235"/>
      <c r="G55" s="235"/>
      <c r="H55" s="235"/>
      <c r="I55" s="235"/>
      <c r="J55" s="235"/>
      <c r="K55" s="235"/>
      <c r="L55" s="235"/>
      <c r="M55" s="236"/>
    </row>
    <row r="56" spans="2:13" ht="20.25" customHeight="1" x14ac:dyDescent="0.2">
      <c r="B56" s="232" t="s">
        <v>627</v>
      </c>
      <c r="C56" s="233"/>
      <c r="D56" s="233"/>
      <c r="E56" s="231"/>
      <c r="F56" s="231"/>
      <c r="G56" s="231"/>
      <c r="H56" s="231"/>
      <c r="I56" s="231"/>
      <c r="J56" s="231"/>
      <c r="K56" s="231"/>
      <c r="L56" s="231"/>
      <c r="M56" s="237"/>
    </row>
    <row r="57" spans="2:13" ht="142.5" customHeight="1" x14ac:dyDescent="0.2">
      <c r="B57" s="234"/>
      <c r="C57" s="235"/>
      <c r="D57" s="235"/>
      <c r="E57" s="235"/>
      <c r="F57" s="235"/>
      <c r="G57" s="235"/>
      <c r="H57" s="235"/>
      <c r="I57" s="235"/>
      <c r="J57" s="235"/>
      <c r="K57" s="235"/>
      <c r="L57" s="235"/>
      <c r="M57" s="236"/>
    </row>
    <row r="58" spans="2:13" ht="20.25" customHeight="1" x14ac:dyDescent="0.2">
      <c r="B58" s="232" t="s">
        <v>36</v>
      </c>
      <c r="C58" s="233"/>
      <c r="D58" s="233"/>
      <c r="E58" s="231"/>
      <c r="F58" s="231"/>
      <c r="G58" s="231"/>
      <c r="H58" s="231"/>
      <c r="I58" s="231"/>
      <c r="J58" s="231"/>
      <c r="K58" s="231"/>
      <c r="L58" s="231"/>
      <c r="M58" s="237"/>
    </row>
    <row r="59" spans="2:13" ht="142.5" customHeight="1" x14ac:dyDescent="0.2">
      <c r="B59" s="234"/>
      <c r="C59" s="235"/>
      <c r="D59" s="235"/>
      <c r="E59" s="235"/>
      <c r="F59" s="235"/>
      <c r="G59" s="235"/>
      <c r="H59" s="235"/>
      <c r="I59" s="235"/>
      <c r="J59" s="235"/>
      <c r="K59" s="235"/>
      <c r="L59" s="235"/>
      <c r="M59" s="236"/>
    </row>
    <row r="60" spans="2:13" ht="12.75" thickBot="1" x14ac:dyDescent="0.25"/>
    <row r="61" spans="2:13" ht="25.5" customHeight="1" thickBot="1" x14ac:dyDescent="0.25">
      <c r="B61" s="239" t="s">
        <v>14</v>
      </c>
      <c r="C61" s="240"/>
      <c r="D61" s="240"/>
      <c r="E61" s="240"/>
      <c r="F61" s="240"/>
      <c r="G61" s="240"/>
      <c r="H61" s="240"/>
      <c r="I61" s="240"/>
      <c r="J61" s="240"/>
      <c r="K61" s="240"/>
      <c r="L61" s="240"/>
      <c r="M61" s="241"/>
    </row>
    <row r="62" spans="2:13" ht="12.75" thickBot="1" x14ac:dyDescent="0.25"/>
    <row r="63" spans="2:13" ht="13.5" thickBot="1" x14ac:dyDescent="0.25">
      <c r="B63" s="242" t="s">
        <v>476</v>
      </c>
      <c r="C63" s="243"/>
      <c r="D63" s="243"/>
      <c r="E63" s="243"/>
      <c r="F63" s="243"/>
      <c r="G63" s="243"/>
      <c r="H63" s="243"/>
      <c r="I63" s="243"/>
      <c r="J63" s="243"/>
      <c r="K63" s="243"/>
      <c r="L63" s="243"/>
      <c r="M63" s="244"/>
    </row>
    <row r="65" spans="1:13" ht="18.75" x14ac:dyDescent="0.3">
      <c r="B65" s="21" t="s">
        <v>510</v>
      </c>
    </row>
    <row r="66" spans="1:13" ht="17.45" customHeight="1" x14ac:dyDescent="0.2">
      <c r="B66" s="245" t="s">
        <v>617</v>
      </c>
      <c r="C66" s="245"/>
      <c r="D66" s="245"/>
      <c r="E66" s="245"/>
      <c r="F66" s="245"/>
      <c r="G66" s="245"/>
      <c r="H66" s="245"/>
      <c r="I66" s="245"/>
      <c r="J66" s="245"/>
      <c r="K66" s="245"/>
      <c r="L66" s="245"/>
      <c r="M66" s="245"/>
    </row>
    <row r="67" spans="1:13" ht="15" x14ac:dyDescent="0.2">
      <c r="B67" s="246" t="s">
        <v>234</v>
      </c>
      <c r="C67" s="247"/>
      <c r="D67" s="247"/>
      <c r="E67" s="247"/>
      <c r="F67" s="247"/>
      <c r="G67" s="248"/>
      <c r="H67" s="246" t="s">
        <v>229</v>
      </c>
      <c r="I67" s="247"/>
      <c r="J67" s="247"/>
      <c r="K67" s="247"/>
      <c r="L67" s="248"/>
    </row>
    <row r="68" spans="1:13" ht="26.25" customHeight="1" x14ac:dyDescent="0.2">
      <c r="A68" s="10" t="str">
        <f>SUBSTITUTE(SUBSTITUTE(MID(B68,1,11)," ",""),":","")</f>
        <v/>
      </c>
      <c r="B68" s="200"/>
      <c r="C68" s="201"/>
      <c r="D68" s="201"/>
      <c r="E68" s="201"/>
      <c r="F68" s="201"/>
      <c r="G68" s="202"/>
      <c r="H68" s="203"/>
      <c r="I68" s="203"/>
      <c r="J68" s="203"/>
      <c r="K68" s="203"/>
      <c r="L68" s="203"/>
    </row>
    <row r="69" spans="1:13" ht="26.25" customHeight="1" x14ac:dyDescent="0.2">
      <c r="A69" s="10" t="str">
        <f t="shared" ref="A69:A72" si="0">SUBSTITUTE(SUBSTITUTE(MID(B69,1,11)," ",""),":","")</f>
        <v/>
      </c>
      <c r="B69" s="200"/>
      <c r="C69" s="201"/>
      <c r="D69" s="201"/>
      <c r="E69" s="201"/>
      <c r="F69" s="201"/>
      <c r="G69" s="202"/>
      <c r="H69" s="203"/>
      <c r="I69" s="203"/>
      <c r="J69" s="203"/>
      <c r="K69" s="203"/>
      <c r="L69" s="203"/>
    </row>
    <row r="70" spans="1:13" ht="26.25" customHeight="1" x14ac:dyDescent="0.2">
      <c r="A70" s="10" t="str">
        <f t="shared" si="0"/>
        <v/>
      </c>
      <c r="B70" s="200"/>
      <c r="C70" s="201"/>
      <c r="D70" s="201"/>
      <c r="E70" s="201"/>
      <c r="F70" s="201"/>
      <c r="G70" s="202"/>
      <c r="H70" s="203"/>
      <c r="I70" s="203"/>
      <c r="J70" s="203"/>
      <c r="K70" s="203"/>
      <c r="L70" s="203"/>
    </row>
    <row r="71" spans="1:13" ht="26.25" customHeight="1" x14ac:dyDescent="0.2">
      <c r="A71" s="10" t="str">
        <f t="shared" si="0"/>
        <v/>
      </c>
      <c r="B71" s="200"/>
      <c r="C71" s="201"/>
      <c r="D71" s="201"/>
      <c r="E71" s="201"/>
      <c r="F71" s="201"/>
      <c r="G71" s="202"/>
      <c r="H71" s="203"/>
      <c r="I71" s="203"/>
      <c r="J71" s="203"/>
      <c r="K71" s="203"/>
      <c r="L71" s="203"/>
    </row>
    <row r="72" spans="1:13" ht="26.25" customHeight="1" x14ac:dyDescent="0.2">
      <c r="A72" s="10" t="str">
        <f t="shared" si="0"/>
        <v/>
      </c>
      <c r="B72" s="200"/>
      <c r="C72" s="201"/>
      <c r="D72" s="201"/>
      <c r="E72" s="201"/>
      <c r="F72" s="201"/>
      <c r="G72" s="202"/>
      <c r="H72" s="203"/>
      <c r="I72" s="203"/>
      <c r="J72" s="203"/>
      <c r="K72" s="203"/>
      <c r="L72" s="203"/>
    </row>
    <row r="75" spans="1:13" ht="18.75" x14ac:dyDescent="0.3">
      <c r="B75" s="21" t="s">
        <v>592</v>
      </c>
    </row>
    <row r="76" spans="1:13" ht="12" customHeight="1" x14ac:dyDescent="0.2">
      <c r="B76" s="245" t="s">
        <v>595</v>
      </c>
      <c r="C76" s="245"/>
      <c r="D76" s="245"/>
      <c r="E76" s="245"/>
      <c r="F76" s="245"/>
      <c r="G76" s="245"/>
      <c r="H76" s="245"/>
      <c r="I76" s="245"/>
      <c r="J76" s="245"/>
      <c r="K76" s="245"/>
      <c r="L76" s="245"/>
      <c r="M76" s="245"/>
    </row>
    <row r="77" spans="1:13" ht="26.1" customHeight="1" x14ac:dyDescent="0.2">
      <c r="B77" s="246" t="s">
        <v>593</v>
      </c>
      <c r="C77" s="247"/>
      <c r="D77" s="247"/>
      <c r="E77" s="247"/>
      <c r="F77" s="247"/>
      <c r="G77" s="248"/>
      <c r="H77" s="246" t="s">
        <v>594</v>
      </c>
      <c r="I77" s="247"/>
      <c r="J77" s="247"/>
      <c r="K77" s="247"/>
      <c r="L77" s="248"/>
    </row>
    <row r="78" spans="1:13" ht="26.1" customHeight="1" x14ac:dyDescent="0.2">
      <c r="A78" s="10" t="str">
        <f>SUBSTITUTE(MID(B78,1,5)," ","")</f>
        <v/>
      </c>
      <c r="B78" s="203"/>
      <c r="C78" s="203"/>
      <c r="D78" s="203"/>
      <c r="E78" s="203"/>
      <c r="F78" s="203"/>
      <c r="G78" s="203"/>
      <c r="H78" s="203"/>
      <c r="I78" s="203"/>
      <c r="J78" s="203"/>
      <c r="K78" s="203"/>
      <c r="L78" s="203"/>
    </row>
    <row r="79" spans="1:13" ht="26.1" customHeight="1" x14ac:dyDescent="0.2">
      <c r="A79" s="10" t="str">
        <f t="shared" ref="A79:A82" si="1">SUBSTITUTE(MID(B79,1,5)," ","")</f>
        <v/>
      </c>
      <c r="B79" s="203"/>
      <c r="C79" s="203"/>
      <c r="D79" s="203"/>
      <c r="E79" s="203"/>
      <c r="F79" s="203"/>
      <c r="G79" s="203"/>
      <c r="H79" s="203"/>
      <c r="I79" s="203"/>
      <c r="J79" s="203"/>
      <c r="K79" s="203"/>
      <c r="L79" s="203"/>
    </row>
    <row r="80" spans="1:13" ht="26.1" customHeight="1" x14ac:dyDescent="0.2">
      <c r="A80" s="10" t="str">
        <f t="shared" si="1"/>
        <v/>
      </c>
      <c r="B80" s="203"/>
      <c r="C80" s="203"/>
      <c r="D80" s="203"/>
      <c r="E80" s="203"/>
      <c r="F80" s="203"/>
      <c r="G80" s="203"/>
      <c r="H80" s="203"/>
      <c r="I80" s="203"/>
      <c r="J80" s="203"/>
      <c r="K80" s="203"/>
      <c r="L80" s="203"/>
    </row>
    <row r="81" spans="1:13" ht="26.1" customHeight="1" x14ac:dyDescent="0.2">
      <c r="A81" s="10" t="str">
        <f t="shared" si="1"/>
        <v/>
      </c>
      <c r="B81" s="203"/>
      <c r="C81" s="203"/>
      <c r="D81" s="203"/>
      <c r="E81" s="203"/>
      <c r="F81" s="203"/>
      <c r="G81" s="203"/>
      <c r="H81" s="203"/>
      <c r="I81" s="203"/>
      <c r="J81" s="203"/>
      <c r="K81" s="203"/>
      <c r="L81" s="203"/>
    </row>
    <row r="82" spans="1:13" ht="26.1" customHeight="1" x14ac:dyDescent="0.2">
      <c r="A82" s="10" t="str">
        <f t="shared" si="1"/>
        <v/>
      </c>
      <c r="B82" s="203"/>
      <c r="C82" s="203"/>
      <c r="D82" s="203"/>
      <c r="E82" s="203"/>
      <c r="F82" s="203"/>
      <c r="G82" s="203"/>
      <c r="H82" s="203"/>
      <c r="I82" s="203"/>
      <c r="J82" s="203"/>
      <c r="K82" s="203"/>
      <c r="L82" s="203"/>
    </row>
    <row r="83" spans="1:13" ht="15" x14ac:dyDescent="0.2">
      <c r="D83" s="79"/>
      <c r="H83" s="90"/>
      <c r="I83" s="90"/>
      <c r="J83" s="90"/>
      <c r="K83" s="90"/>
      <c r="L83" s="90"/>
      <c r="M83" s="91"/>
    </row>
    <row r="84" spans="1:13" ht="18.75" x14ac:dyDescent="0.3">
      <c r="B84" s="21" t="s">
        <v>509</v>
      </c>
    </row>
    <row r="85" spans="1:13" ht="15.95" customHeight="1" x14ac:dyDescent="0.2">
      <c r="B85" s="245" t="s">
        <v>618</v>
      </c>
      <c r="C85" s="245"/>
      <c r="D85" s="245"/>
      <c r="E85" s="245"/>
      <c r="F85" s="245"/>
      <c r="G85" s="245"/>
      <c r="H85" s="245"/>
      <c r="I85" s="245"/>
      <c r="J85" s="245"/>
      <c r="K85" s="245"/>
      <c r="L85" s="245"/>
      <c r="M85" s="245"/>
    </row>
    <row r="86" spans="1:13" ht="15" x14ac:dyDescent="0.2">
      <c r="B86" s="246" t="s">
        <v>457</v>
      </c>
      <c r="C86" s="247"/>
      <c r="D86" s="247"/>
      <c r="E86" s="247"/>
      <c r="F86" s="247"/>
      <c r="G86" s="248"/>
      <c r="H86" s="246" t="s">
        <v>456</v>
      </c>
      <c r="I86" s="247"/>
      <c r="J86" s="247"/>
      <c r="K86" s="247"/>
      <c r="L86" s="248"/>
    </row>
    <row r="87" spans="1:13" ht="26.25" customHeight="1" x14ac:dyDescent="0.2">
      <c r="A87" s="52" t="str">
        <f>SUBSTITUTE(SUBSTITUTE(MID(B87,1,10)," ",""),":","")</f>
        <v/>
      </c>
      <c r="B87" s="203"/>
      <c r="C87" s="203"/>
      <c r="D87" s="203"/>
      <c r="E87" s="203"/>
      <c r="F87" s="203"/>
      <c r="G87" s="203"/>
      <c r="H87" s="203"/>
      <c r="I87" s="203"/>
      <c r="J87" s="203"/>
      <c r="K87" s="203"/>
      <c r="L87" s="203"/>
    </row>
    <row r="88" spans="1:13" ht="26.25" customHeight="1" x14ac:dyDescent="0.2">
      <c r="A88" s="52" t="str">
        <f t="shared" ref="A88:A91" si="2">SUBSTITUTE(SUBSTITUTE(MID(B88,1,10)," ",""),":","")</f>
        <v/>
      </c>
      <c r="B88" s="203"/>
      <c r="C88" s="203"/>
      <c r="D88" s="203"/>
      <c r="E88" s="203"/>
      <c r="F88" s="203"/>
      <c r="G88" s="203"/>
      <c r="H88" s="203"/>
      <c r="I88" s="203"/>
      <c r="J88" s="203"/>
      <c r="K88" s="203"/>
      <c r="L88" s="203"/>
    </row>
    <row r="89" spans="1:13" ht="26.25" customHeight="1" x14ac:dyDescent="0.2">
      <c r="A89" s="52" t="str">
        <f t="shared" si="2"/>
        <v/>
      </c>
      <c r="B89" s="203"/>
      <c r="C89" s="203"/>
      <c r="D89" s="203"/>
      <c r="E89" s="203"/>
      <c r="F89" s="203"/>
      <c r="G89" s="203"/>
      <c r="H89" s="203"/>
      <c r="I89" s="203"/>
      <c r="J89" s="203"/>
      <c r="K89" s="203"/>
      <c r="L89" s="203"/>
    </row>
    <row r="90" spans="1:13" ht="26.25" customHeight="1" x14ac:dyDescent="0.2">
      <c r="A90" s="52" t="str">
        <f t="shared" si="2"/>
        <v/>
      </c>
      <c r="B90" s="205"/>
      <c r="C90" s="205"/>
      <c r="D90" s="205"/>
      <c r="E90" s="205"/>
      <c r="F90" s="205"/>
      <c r="G90" s="205"/>
      <c r="H90" s="205"/>
      <c r="I90" s="205"/>
      <c r="J90" s="205"/>
      <c r="K90" s="205"/>
      <c r="L90" s="205"/>
    </row>
    <row r="91" spans="1:13" ht="26.25" customHeight="1" x14ac:dyDescent="0.2">
      <c r="A91" s="52" t="str">
        <f t="shared" si="2"/>
        <v/>
      </c>
      <c r="B91" s="205"/>
      <c r="C91" s="205"/>
      <c r="D91" s="205"/>
      <c r="E91" s="205"/>
      <c r="F91" s="205"/>
      <c r="G91" s="205"/>
      <c r="H91" s="205"/>
      <c r="I91" s="205"/>
      <c r="J91" s="205"/>
      <c r="K91" s="205"/>
      <c r="L91" s="205"/>
    </row>
    <row r="93" spans="1:13" ht="15.75" x14ac:dyDescent="0.25">
      <c r="B93" s="20" t="s">
        <v>630</v>
      </c>
    </row>
    <row r="94" spans="1:13" ht="15.75" x14ac:dyDescent="0.25">
      <c r="B94" s="20"/>
    </row>
    <row r="95" spans="1:13" ht="16.5" thickBot="1" x14ac:dyDescent="0.3">
      <c r="B95" s="20"/>
      <c r="C95" s="66" t="s">
        <v>503</v>
      </c>
      <c r="D95" s="106"/>
      <c r="E95" s="106"/>
      <c r="F95" s="106"/>
      <c r="G95" s="106"/>
      <c r="H95" s="106"/>
      <c r="I95" s="106"/>
      <c r="J95" s="106"/>
      <c r="K95" s="106"/>
      <c r="L95" s="106"/>
      <c r="M95" s="106"/>
    </row>
    <row r="96" spans="1:13" ht="15.75" x14ac:dyDescent="0.25">
      <c r="B96" s="20"/>
    </row>
    <row r="97" spans="2:13" x14ac:dyDescent="0.2">
      <c r="C97" s="107" t="s">
        <v>516</v>
      </c>
      <c r="G97" s="4"/>
      <c r="H97" s="104"/>
      <c r="I97" s="104"/>
    </row>
    <row r="98" spans="2:13" ht="15.75" x14ac:dyDescent="0.25">
      <c r="B98" s="20"/>
    </row>
    <row r="99" spans="2:13" ht="15.75" x14ac:dyDescent="0.25">
      <c r="B99" s="20"/>
      <c r="C99" s="107" t="s">
        <v>517</v>
      </c>
    </row>
    <row r="100" spans="2:13" ht="15.75" x14ac:dyDescent="0.25">
      <c r="B100" s="20"/>
    </row>
    <row r="101" spans="2:13" ht="15.75" x14ac:dyDescent="0.25">
      <c r="B101" s="20"/>
    </row>
    <row r="102" spans="2:13" ht="16.5" thickBot="1" x14ac:dyDescent="0.3">
      <c r="B102" s="20"/>
      <c r="C102" s="66" t="s">
        <v>505</v>
      </c>
      <c r="D102" s="106"/>
      <c r="E102" s="106"/>
      <c r="F102" s="106"/>
      <c r="G102" s="106"/>
      <c r="H102" s="106"/>
      <c r="I102" s="106"/>
      <c r="J102" s="106"/>
      <c r="K102" s="106"/>
      <c r="L102" s="106"/>
      <c r="M102" s="106"/>
    </row>
    <row r="103" spans="2:13" ht="15.75" x14ac:dyDescent="0.25">
      <c r="B103" s="20"/>
    </row>
    <row r="104" spans="2:13" ht="15.75" x14ac:dyDescent="0.25">
      <c r="B104" s="20"/>
      <c r="C104" s="107" t="s">
        <v>504</v>
      </c>
    </row>
    <row r="105" spans="2:13" ht="15.75" x14ac:dyDescent="0.25">
      <c r="B105" s="20"/>
    </row>
    <row r="106" spans="2:13" ht="15.75" x14ac:dyDescent="0.25">
      <c r="B106" s="20"/>
      <c r="C106" s="107" t="s">
        <v>506</v>
      </c>
    </row>
    <row r="107" spans="2:13" ht="15.75" x14ac:dyDescent="0.25">
      <c r="B107" s="20"/>
    </row>
    <row r="108" spans="2:13" ht="15.75" x14ac:dyDescent="0.25">
      <c r="B108" s="20"/>
      <c r="C108" s="107" t="s">
        <v>518</v>
      </c>
    </row>
    <row r="109" spans="2:13" ht="15.75" x14ac:dyDescent="0.25">
      <c r="B109" s="20"/>
    </row>
    <row r="110" spans="2:13" ht="15.75" x14ac:dyDescent="0.25">
      <c r="B110" s="20"/>
    </row>
    <row r="111" spans="2:13" ht="16.5" thickBot="1" x14ac:dyDescent="0.3">
      <c r="B111" s="20"/>
      <c r="C111" s="66" t="s">
        <v>519</v>
      </c>
      <c r="D111" s="106"/>
      <c r="E111" s="106"/>
      <c r="F111" s="106"/>
      <c r="G111" s="106"/>
      <c r="H111" s="106"/>
      <c r="I111" s="106"/>
      <c r="J111" s="106"/>
      <c r="K111" s="106"/>
      <c r="L111" s="106"/>
      <c r="M111" s="106"/>
    </row>
    <row r="112" spans="2:13" ht="15.75" x14ac:dyDescent="0.25">
      <c r="B112" s="20"/>
    </row>
    <row r="113" spans="2:13" ht="15.75" x14ac:dyDescent="0.25">
      <c r="B113" s="20"/>
      <c r="C113" s="107" t="s">
        <v>520</v>
      </c>
      <c r="G113" s="4"/>
      <c r="H113" s="104"/>
      <c r="I113" s="104"/>
    </row>
    <row r="114" spans="2:13" ht="15.75" x14ac:dyDescent="0.25">
      <c r="B114" s="20"/>
    </row>
    <row r="115" spans="2:13" ht="15.75" x14ac:dyDescent="0.25">
      <c r="B115" s="20"/>
      <c r="C115" s="107" t="s">
        <v>521</v>
      </c>
      <c r="G115"/>
      <c r="J115"/>
    </row>
    <row r="116" spans="2:13" ht="15.75" x14ac:dyDescent="0.25">
      <c r="B116" s="20"/>
    </row>
    <row r="117" spans="2:13" ht="28.5" customHeight="1" thickBot="1" x14ac:dyDescent="0.3">
      <c r="B117" s="20"/>
      <c r="C117" s="66" t="s">
        <v>631</v>
      </c>
      <c r="D117" s="106"/>
      <c r="E117" s="106"/>
      <c r="F117" s="106"/>
      <c r="G117" s="106"/>
      <c r="H117" s="106"/>
      <c r="I117" s="106"/>
      <c r="J117" s="106"/>
      <c r="K117" s="106"/>
      <c r="L117" s="106"/>
      <c r="M117" s="106"/>
    </row>
    <row r="119" spans="2:13" ht="22.5" customHeight="1" x14ac:dyDescent="0.2">
      <c r="D119" s="108"/>
      <c r="E119" s="108"/>
      <c r="F119" s="108"/>
      <c r="G119" s="108"/>
      <c r="H119" s="108"/>
      <c r="I119" s="108"/>
      <c r="J119" s="108"/>
      <c r="K119" s="108"/>
      <c r="L119" s="108"/>
      <c r="M119" s="108"/>
    </row>
    <row r="120" spans="2:13" ht="22.5" customHeight="1" thickBot="1" x14ac:dyDescent="0.25">
      <c r="C120" s="66" t="s">
        <v>19</v>
      </c>
      <c r="D120" s="109"/>
      <c r="E120" s="109"/>
      <c r="F120" s="109"/>
      <c r="G120" s="109"/>
      <c r="H120" s="109"/>
      <c r="I120" s="109"/>
      <c r="J120" s="109"/>
      <c r="K120" s="109"/>
      <c r="L120" s="109"/>
      <c r="M120" s="109"/>
    </row>
    <row r="121" spans="2:13" ht="15" customHeight="1" x14ac:dyDescent="0.2">
      <c r="D121" s="110"/>
      <c r="E121" s="110"/>
      <c r="F121" s="110"/>
      <c r="G121" s="110"/>
      <c r="H121" s="110"/>
      <c r="I121" s="110"/>
      <c r="J121" s="110"/>
      <c r="K121" s="110"/>
      <c r="L121" s="110"/>
      <c r="M121" s="110"/>
    </row>
    <row r="122" spans="2:13" ht="25.5" customHeight="1" x14ac:dyDescent="0.2">
      <c r="L122" s="110"/>
      <c r="M122" s="110"/>
    </row>
    <row r="123" spans="2:13" ht="19.5" customHeight="1" thickBot="1" x14ac:dyDescent="0.25">
      <c r="C123" s="66" t="s">
        <v>20</v>
      </c>
      <c r="D123" s="109"/>
      <c r="E123" s="109"/>
      <c r="F123" s="109"/>
      <c r="G123" s="109"/>
      <c r="H123" s="109"/>
      <c r="I123" s="109"/>
      <c r="J123" s="109"/>
      <c r="K123" s="109"/>
      <c r="L123" s="109"/>
      <c r="M123" s="109"/>
    </row>
    <row r="124" spans="2:13" ht="21" customHeight="1" x14ac:dyDescent="0.2">
      <c r="D124" s="110"/>
      <c r="E124" s="110"/>
      <c r="F124" s="110"/>
      <c r="G124" s="110"/>
      <c r="H124" s="110"/>
      <c r="I124" s="110"/>
      <c r="J124" s="110"/>
      <c r="K124" s="110"/>
      <c r="L124" s="110"/>
      <c r="M124" s="110"/>
    </row>
    <row r="125" spans="2:13" ht="27" customHeight="1" x14ac:dyDescent="0.2"/>
    <row r="126" spans="2:13" ht="17.25" customHeight="1" x14ac:dyDescent="0.2"/>
    <row r="128" spans="2:13" ht="12.75" thickBot="1" x14ac:dyDescent="0.25">
      <c r="D128" s="110"/>
      <c r="E128" s="110"/>
      <c r="F128" s="110"/>
      <c r="G128" s="110"/>
      <c r="H128" s="110"/>
      <c r="I128" s="110"/>
      <c r="J128" s="110"/>
      <c r="K128" s="110"/>
      <c r="L128" s="110"/>
      <c r="M128" s="110"/>
    </row>
    <row r="129" spans="2:12" ht="20.25" customHeight="1" thickBot="1" x14ac:dyDescent="0.25">
      <c r="E129" s="67" t="s">
        <v>632</v>
      </c>
      <c r="F129" s="68"/>
      <c r="G129" s="68"/>
      <c r="H129" s="69"/>
      <c r="I129" s="257"/>
      <c r="J129" s="258"/>
    </row>
    <row r="131" spans="2:12" ht="15.75" x14ac:dyDescent="0.25">
      <c r="B131" s="20" t="s">
        <v>477</v>
      </c>
      <c r="D131" s="111" t="s">
        <v>511</v>
      </c>
    </row>
    <row r="132" spans="2:12" ht="12.75" thickBot="1" x14ac:dyDescent="0.25"/>
    <row r="133" spans="2:12" ht="12" customHeight="1" x14ac:dyDescent="0.2">
      <c r="B133" s="259" t="s">
        <v>30</v>
      </c>
      <c r="C133" s="249" t="s">
        <v>21</v>
      </c>
      <c r="D133" s="249"/>
      <c r="E133" s="249" t="s">
        <v>22</v>
      </c>
      <c r="F133" s="249"/>
      <c r="G133" s="249" t="s">
        <v>23</v>
      </c>
      <c r="H133" s="255"/>
      <c r="I133" s="251" t="s">
        <v>502</v>
      </c>
      <c r="J133" s="251" t="s">
        <v>632</v>
      </c>
      <c r="K133" s="251" t="s">
        <v>24</v>
      </c>
      <c r="L133" s="253" t="s">
        <v>25</v>
      </c>
    </row>
    <row r="134" spans="2:12" ht="23.25" customHeight="1" x14ac:dyDescent="0.2">
      <c r="B134" s="260"/>
      <c r="C134" s="250"/>
      <c r="D134" s="250"/>
      <c r="E134" s="250"/>
      <c r="F134" s="250"/>
      <c r="G134" s="256"/>
      <c r="H134" s="256"/>
      <c r="I134" s="252"/>
      <c r="J134" s="252"/>
      <c r="K134" s="252"/>
      <c r="L134" s="254"/>
    </row>
    <row r="135" spans="2:12" ht="29.25" customHeight="1" x14ac:dyDescent="0.2">
      <c r="B135" s="53"/>
      <c r="C135" s="212" t="str">
        <f>IF(LEN(B135)=6,VLOOKUP(B135,#REF!,2,1),"")</f>
        <v/>
      </c>
      <c r="D135" s="212"/>
      <c r="E135" s="212" t="str">
        <f>IF(LEN(B135)=6,VLOOKUP(B135,#REF!,3,1),"")</f>
        <v/>
      </c>
      <c r="F135" s="212"/>
      <c r="G135" s="213" t="str">
        <f>IF(LEN(B135)=6,VLOOKUP(B135,#REF!,4,1),"")</f>
        <v/>
      </c>
      <c r="H135" s="213"/>
      <c r="I135" s="5"/>
      <c r="J135" s="72"/>
      <c r="K135" s="72"/>
      <c r="L135" s="73"/>
    </row>
    <row r="136" spans="2:12" ht="29.25" customHeight="1" x14ac:dyDescent="0.2">
      <c r="B136" s="53"/>
      <c r="C136" s="212" t="str">
        <f>IF(LEN(B136)=6,VLOOKUP(B136,#REF!,2,1),"")</f>
        <v/>
      </c>
      <c r="D136" s="212"/>
      <c r="E136" s="212" t="str">
        <f>IF(LEN(B136)=6,VLOOKUP(B136,#REF!,3,1),"")</f>
        <v/>
      </c>
      <c r="F136" s="212"/>
      <c r="G136" s="213" t="str">
        <f>IF(LEN(B136)=6,VLOOKUP(B136,#REF!,4,1),"")</f>
        <v/>
      </c>
      <c r="H136" s="213"/>
      <c r="I136" s="5"/>
      <c r="J136" s="74"/>
      <c r="K136" s="74"/>
      <c r="L136" s="75"/>
    </row>
    <row r="137" spans="2:12" ht="29.25" customHeight="1" x14ac:dyDescent="0.2">
      <c r="B137" s="53"/>
      <c r="C137" s="212" t="str">
        <f>IF(LEN(B137)=6,VLOOKUP(B137,#REF!,2,1),"")</f>
        <v/>
      </c>
      <c r="D137" s="212"/>
      <c r="E137" s="212" t="str">
        <f>IF(LEN(B137)=6,VLOOKUP(B137,#REF!,3,1),"")</f>
        <v/>
      </c>
      <c r="F137" s="212"/>
      <c r="G137" s="213" t="str">
        <f>IF(LEN(B137)=6,VLOOKUP(B137,#REF!,4,1),"")</f>
        <v/>
      </c>
      <c r="H137" s="213"/>
      <c r="I137" s="5"/>
      <c r="J137" s="74"/>
      <c r="K137" s="74"/>
      <c r="L137" s="75"/>
    </row>
    <row r="138" spans="2:12" ht="29.25" customHeight="1" x14ac:dyDescent="0.2">
      <c r="B138" s="53"/>
      <c r="C138" s="212" t="str">
        <f>IF(LEN(B138)=6,VLOOKUP(B138,#REF!,2,1),"")</f>
        <v/>
      </c>
      <c r="D138" s="212"/>
      <c r="E138" s="212" t="str">
        <f>IF(LEN(B138)=6,VLOOKUP(B138,#REF!,3,1),"")</f>
        <v/>
      </c>
      <c r="F138" s="212"/>
      <c r="G138" s="213" t="str">
        <f>IF(LEN(B138)=6,VLOOKUP(B138,#REF!,4,1),"")</f>
        <v/>
      </c>
      <c r="H138" s="213"/>
      <c r="I138" s="5"/>
      <c r="J138" s="74"/>
      <c r="K138" s="74"/>
      <c r="L138" s="75"/>
    </row>
    <row r="139" spans="2:12" ht="29.25" customHeight="1" x14ac:dyDescent="0.2">
      <c r="B139" s="53"/>
      <c r="C139" s="212" t="str">
        <f>IF(LEN(B139)=6,VLOOKUP(B139,#REF!,2,1),"")</f>
        <v/>
      </c>
      <c r="D139" s="212"/>
      <c r="E139" s="212" t="str">
        <f>IF(LEN(B139)=6,VLOOKUP(B139,#REF!,3,1),"")</f>
        <v/>
      </c>
      <c r="F139" s="212"/>
      <c r="G139" s="213" t="str">
        <f>IF(LEN(B139)=6,VLOOKUP(B139,#REF!,4,1),"")</f>
        <v/>
      </c>
      <c r="H139" s="213"/>
      <c r="I139" s="5"/>
      <c r="J139" s="74"/>
      <c r="K139" s="74"/>
      <c r="L139" s="75"/>
    </row>
    <row r="140" spans="2:12" ht="29.25" customHeight="1" x14ac:dyDescent="0.2">
      <c r="B140" s="53"/>
      <c r="C140" s="212" t="str">
        <f>IF(LEN(B140)=6,VLOOKUP(B140,#REF!,2,1),"")</f>
        <v/>
      </c>
      <c r="D140" s="212"/>
      <c r="E140" s="212" t="str">
        <f>IF(LEN(B140)=6,VLOOKUP(B140,#REF!,3,1),"")</f>
        <v/>
      </c>
      <c r="F140" s="212"/>
      <c r="G140" s="213" t="str">
        <f>IF(LEN(B140)=6,VLOOKUP(B140,#REF!,4,1),"")</f>
        <v/>
      </c>
      <c r="H140" s="213"/>
      <c r="I140" s="5"/>
      <c r="J140" s="74"/>
      <c r="K140" s="74"/>
      <c r="L140" s="75"/>
    </row>
    <row r="141" spans="2:12" ht="29.25" customHeight="1" x14ac:dyDescent="0.2">
      <c r="B141" s="53"/>
      <c r="C141" s="212" t="str">
        <f>IF(LEN(B141)=6,VLOOKUP(B141,#REF!,2,1),"")</f>
        <v/>
      </c>
      <c r="D141" s="212"/>
      <c r="E141" s="212" t="str">
        <f>IF(LEN(B141)=6,VLOOKUP(B141,#REF!,3,1),"")</f>
        <v/>
      </c>
      <c r="F141" s="212"/>
      <c r="G141" s="213" t="str">
        <f>IF(LEN(B141)=6,VLOOKUP(B141,#REF!,4,1),"")</f>
        <v/>
      </c>
      <c r="H141" s="213"/>
      <c r="I141" s="5"/>
      <c r="J141" s="74"/>
      <c r="K141" s="74"/>
      <c r="L141" s="75"/>
    </row>
    <row r="142" spans="2:12" ht="29.25" customHeight="1" x14ac:dyDescent="0.2">
      <c r="B142" s="53"/>
      <c r="C142" s="212" t="str">
        <f>IF(LEN(B142)=6,VLOOKUP(B142,#REF!,2,1),"")</f>
        <v/>
      </c>
      <c r="D142" s="212"/>
      <c r="E142" s="212" t="str">
        <f>IF(LEN(B142)=6,VLOOKUP(B142,#REF!,3,1),"")</f>
        <v/>
      </c>
      <c r="F142" s="212"/>
      <c r="G142" s="213" t="str">
        <f>IF(LEN(B142)=6,VLOOKUP(B142,#REF!,4,1),"")</f>
        <v/>
      </c>
      <c r="H142" s="213"/>
      <c r="I142" s="5"/>
      <c r="J142" s="74"/>
      <c r="K142" s="74"/>
      <c r="L142" s="75"/>
    </row>
    <row r="143" spans="2:12" ht="29.25" customHeight="1" x14ac:dyDescent="0.2">
      <c r="B143" s="53"/>
      <c r="C143" s="212" t="str">
        <f>IF(LEN(B143)=6,VLOOKUP(B143,#REF!,2,1),"")</f>
        <v/>
      </c>
      <c r="D143" s="212"/>
      <c r="E143" s="212" t="str">
        <f>IF(LEN(B143)=6,VLOOKUP(B143,#REF!,3,1),"")</f>
        <v/>
      </c>
      <c r="F143" s="212"/>
      <c r="G143" s="213" t="str">
        <f>IF(LEN(B143)=6,VLOOKUP(B143,#REF!,4,1),"")</f>
        <v/>
      </c>
      <c r="H143" s="213"/>
      <c r="I143" s="5"/>
      <c r="J143" s="74"/>
      <c r="K143" s="74"/>
      <c r="L143" s="75"/>
    </row>
    <row r="144" spans="2:12" ht="29.25" customHeight="1" x14ac:dyDescent="0.2">
      <c r="B144" s="53"/>
      <c r="C144" s="212" t="str">
        <f>IF(LEN(B144)=6,VLOOKUP(B144,#REF!,2,1),"")</f>
        <v/>
      </c>
      <c r="D144" s="212"/>
      <c r="E144" s="212" t="str">
        <f>IF(LEN(B144)=6,VLOOKUP(B144,#REF!,3,1),"")</f>
        <v/>
      </c>
      <c r="F144" s="212"/>
      <c r="G144" s="213" t="str">
        <f>IF(LEN(B144)=6,VLOOKUP(B144,#REF!,4,1),"")</f>
        <v/>
      </c>
      <c r="H144" s="213"/>
      <c r="I144" s="5"/>
      <c r="J144" s="74"/>
      <c r="K144" s="74"/>
      <c r="L144" s="75"/>
    </row>
    <row r="145" spans="2:12" ht="29.25" customHeight="1" x14ac:dyDescent="0.2">
      <c r="B145" s="53"/>
      <c r="C145" s="212" t="str">
        <f>IF(LEN(B145)=6,VLOOKUP(B145,#REF!,2,1),"")</f>
        <v/>
      </c>
      <c r="D145" s="212"/>
      <c r="E145" s="212" t="str">
        <f>IF(LEN(B145)=6,VLOOKUP(B145,#REF!,3,1),"")</f>
        <v/>
      </c>
      <c r="F145" s="212"/>
      <c r="G145" s="213" t="str">
        <f>IF(LEN(B145)=6,VLOOKUP(B145,#REF!,4,1),"")</f>
        <v/>
      </c>
      <c r="H145" s="213"/>
      <c r="I145" s="5"/>
      <c r="J145" s="74"/>
      <c r="K145" s="74"/>
      <c r="L145" s="75"/>
    </row>
    <row r="146" spans="2:12" ht="29.25" customHeight="1" thickBot="1" x14ac:dyDescent="0.25">
      <c r="B146" s="53"/>
      <c r="C146" s="212" t="str">
        <f>IF(LEN(B146)=6,VLOOKUP(B146,#REF!,2,1),"")</f>
        <v/>
      </c>
      <c r="D146" s="212"/>
      <c r="E146" s="212" t="str">
        <f>IF(LEN(B146)=6,VLOOKUP(B146,#REF!,3,1),"")</f>
        <v/>
      </c>
      <c r="F146" s="212"/>
      <c r="G146" s="213" t="str">
        <f>IF(LEN(B146)=6,VLOOKUP(B146,#REF!,4,1),"")</f>
        <v/>
      </c>
      <c r="H146" s="213"/>
      <c r="I146" s="5"/>
      <c r="J146" s="76"/>
      <c r="K146" s="76"/>
      <c r="L146" s="77"/>
    </row>
    <row r="147" spans="2:12" ht="24.75" customHeight="1" thickBot="1" x14ac:dyDescent="0.25">
      <c r="C147" s="78" t="str">
        <f>IF(J147=I129," ","El Total de la Población no corresponde al dato registrado")</f>
        <v xml:space="preserve"> </v>
      </c>
      <c r="I147" s="4" t="s">
        <v>31</v>
      </c>
      <c r="J147" s="71">
        <f t="shared" ref="J147:L147" si="3">SUM(J135:J146)</f>
        <v>0</v>
      </c>
      <c r="K147" s="71">
        <f t="shared" si="3"/>
        <v>0</v>
      </c>
      <c r="L147" s="71">
        <f t="shared" si="3"/>
        <v>0</v>
      </c>
    </row>
    <row r="150" spans="2:12" ht="12.75" customHeight="1" x14ac:dyDescent="0.2"/>
    <row r="151" spans="2:12" ht="13.5" customHeight="1" x14ac:dyDescent="0.2"/>
    <row r="153" spans="2:12" ht="12.75" customHeight="1" x14ac:dyDescent="0.2"/>
    <row r="154" spans="2:12" ht="12.75" customHeight="1" x14ac:dyDescent="0.2"/>
    <row r="155" spans="2:12" ht="120.75" customHeight="1" x14ac:dyDescent="0.2"/>
    <row r="156" spans="2:12" ht="12.75" customHeight="1" x14ac:dyDescent="0.2"/>
    <row r="157" spans="2:12" ht="120.75" customHeight="1" x14ac:dyDescent="0.2"/>
    <row r="158" spans="2:12" ht="12.75" customHeight="1" x14ac:dyDescent="0.2"/>
    <row r="159" spans="2:12" ht="120.75" customHeight="1" x14ac:dyDescent="0.2"/>
    <row r="160" spans="2:12" ht="12.75" customHeight="1" x14ac:dyDescent="0.2"/>
    <row r="161" ht="136.5" customHeight="1" x14ac:dyDescent="0.2"/>
    <row r="163" ht="12.75" customHeight="1" x14ac:dyDescent="0.2"/>
    <row r="165" ht="27" customHeight="1" x14ac:dyDescent="0.2"/>
    <row r="168" ht="36" customHeight="1" x14ac:dyDescent="0.2"/>
    <row r="169" ht="18" customHeight="1" x14ac:dyDescent="0.2"/>
    <row r="170" ht="41.25" customHeight="1" x14ac:dyDescent="0.2"/>
    <row r="171" ht="41.25" customHeight="1" x14ac:dyDescent="0.2"/>
    <row r="172" ht="41.25" customHeight="1" x14ac:dyDescent="0.2"/>
    <row r="173" ht="41.25" customHeight="1" x14ac:dyDescent="0.2"/>
    <row r="174" ht="43.5" customHeight="1" x14ac:dyDescent="0.2"/>
    <row r="175" ht="24.75" customHeight="1" x14ac:dyDescent="0.2"/>
    <row r="178" ht="36" customHeight="1" x14ac:dyDescent="0.2"/>
    <row r="180" ht="24.75" customHeight="1" x14ac:dyDescent="0.2"/>
    <row r="181" ht="24.75" customHeight="1" x14ac:dyDescent="0.2"/>
    <row r="182" ht="24.75" customHeight="1" x14ac:dyDescent="0.2"/>
    <row r="183" ht="24.75" customHeight="1" x14ac:dyDescent="0.2"/>
    <row r="184" ht="24.75" customHeight="1" x14ac:dyDescent="0.2"/>
    <row r="185" ht="24.75" customHeight="1" x14ac:dyDescent="0.2"/>
    <row r="186" ht="24.75" customHeight="1" x14ac:dyDescent="0.2"/>
    <row r="187" ht="24.75" customHeight="1" x14ac:dyDescent="0.2"/>
    <row r="191" ht="39" customHeight="1" x14ac:dyDescent="0.2"/>
    <row r="193" ht="21.75" customHeight="1" x14ac:dyDescent="0.2"/>
    <row r="194" ht="21.75" customHeight="1" x14ac:dyDescent="0.2"/>
    <row r="195" ht="21.75" customHeight="1" x14ac:dyDescent="0.2"/>
    <row r="196" ht="21.75" customHeight="1" x14ac:dyDescent="0.2"/>
    <row r="197" ht="21.75" customHeight="1" x14ac:dyDescent="0.2"/>
    <row r="198" ht="21.75" customHeight="1" x14ac:dyDescent="0.2"/>
    <row r="199" ht="21.75" customHeight="1" x14ac:dyDescent="0.2"/>
  </sheetData>
  <sheetProtection algorithmName="SHA-512" hashValue="3eAVqRPl6fGysH9R9LA4hvVX6McviCE/OezB7CBwNN11n2+7R0GH4eCQDvDiviOP9QVDzvpvmCf/R61cTzf+Sw==" saltValue="cCOxanJKkW86UAuYKKDD6A==" spinCount="100000" selectLockedCells="1"/>
  <mergeCells count="178">
    <mergeCell ref="C9:D10"/>
    <mergeCell ref="B7:M7"/>
    <mergeCell ref="B61:M61"/>
    <mergeCell ref="B47:M47"/>
    <mergeCell ref="E9:L11"/>
    <mergeCell ref="F15:L15"/>
    <mergeCell ref="F17:L17"/>
    <mergeCell ref="K52:M52"/>
    <mergeCell ref="H52:J52"/>
    <mergeCell ref="E52:G52"/>
    <mergeCell ref="K51:M51"/>
    <mergeCell ref="H51:J51"/>
    <mergeCell ref="E51:G51"/>
    <mergeCell ref="B51:D51"/>
    <mergeCell ref="B52:D52"/>
    <mergeCell ref="B43:F43"/>
    <mergeCell ref="G43:H43"/>
    <mergeCell ref="I43:J43"/>
    <mergeCell ref="K26:L26"/>
    <mergeCell ref="K27:L27"/>
    <mergeCell ref="K28:L28"/>
    <mergeCell ref="K29:L29"/>
    <mergeCell ref="K30:L30"/>
    <mergeCell ref="K31:L31"/>
    <mergeCell ref="K25:L25"/>
    <mergeCell ref="B42:F42"/>
    <mergeCell ref="B41:F41"/>
    <mergeCell ref="G42:H42"/>
    <mergeCell ref="I42:J42"/>
    <mergeCell ref="I41:J41"/>
    <mergeCell ref="I29:J29"/>
    <mergeCell ref="I30:J30"/>
    <mergeCell ref="B53:D53"/>
    <mergeCell ref="E53:G53"/>
    <mergeCell ref="H53:J53"/>
    <mergeCell ref="B26:H26"/>
    <mergeCell ref="B25:H25"/>
    <mergeCell ref="B27:H27"/>
    <mergeCell ref="B28:H28"/>
    <mergeCell ref="B29:H29"/>
    <mergeCell ref="B30:H30"/>
    <mergeCell ref="I26:J26"/>
    <mergeCell ref="I27:J27"/>
    <mergeCell ref="E34:G34"/>
    <mergeCell ref="E35:G35"/>
    <mergeCell ref="H34:I34"/>
    <mergeCell ref="H35:I35"/>
    <mergeCell ref="H36:I36"/>
    <mergeCell ref="B87:G87"/>
    <mergeCell ref="H87:L87"/>
    <mergeCell ref="B88:G88"/>
    <mergeCell ref="H88:L88"/>
    <mergeCell ref="B54:D54"/>
    <mergeCell ref="B56:D56"/>
    <mergeCell ref="H82:L82"/>
    <mergeCell ref="H67:L67"/>
    <mergeCell ref="B67:G67"/>
    <mergeCell ref="K59:M59"/>
    <mergeCell ref="B55:D55"/>
    <mergeCell ref="B57:D57"/>
    <mergeCell ref="E55:G55"/>
    <mergeCell ref="E57:G57"/>
    <mergeCell ref="H55:J55"/>
    <mergeCell ref="H57:J57"/>
    <mergeCell ref="K54:M54"/>
    <mergeCell ref="B85:M85"/>
    <mergeCell ref="B86:G86"/>
    <mergeCell ref="H86:L86"/>
    <mergeCell ref="B81:G81"/>
    <mergeCell ref="H81:L81"/>
    <mergeCell ref="B82:G82"/>
    <mergeCell ref="H54:J54"/>
    <mergeCell ref="C144:D144"/>
    <mergeCell ref="E144:F144"/>
    <mergeCell ref="G144:H144"/>
    <mergeCell ref="G137:H137"/>
    <mergeCell ref="C138:D138"/>
    <mergeCell ref="E138:F138"/>
    <mergeCell ref="G136:H136"/>
    <mergeCell ref="C137:D137"/>
    <mergeCell ref="E137:F137"/>
    <mergeCell ref="E140:F140"/>
    <mergeCell ref="B89:G89"/>
    <mergeCell ref="H89:L89"/>
    <mergeCell ref="J133:J134"/>
    <mergeCell ref="L133:L134"/>
    <mergeCell ref="G133:H134"/>
    <mergeCell ref="C136:D136"/>
    <mergeCell ref="E136:F136"/>
    <mergeCell ref="I129:J129"/>
    <mergeCell ref="E135:F135"/>
    <mergeCell ref="G135:H135"/>
    <mergeCell ref="I133:I134"/>
    <mergeCell ref="B90:G90"/>
    <mergeCell ref="H90:L90"/>
    <mergeCell ref="B91:G91"/>
    <mergeCell ref="H91:L91"/>
    <mergeCell ref="B133:B134"/>
    <mergeCell ref="K133:K134"/>
    <mergeCell ref="G146:H146"/>
    <mergeCell ref="C133:D134"/>
    <mergeCell ref="E133:F134"/>
    <mergeCell ref="C135:D135"/>
    <mergeCell ref="C146:D146"/>
    <mergeCell ref="E146:F146"/>
    <mergeCell ref="G140:H140"/>
    <mergeCell ref="C141:D141"/>
    <mergeCell ref="E141:F141"/>
    <mergeCell ref="G141:H141"/>
    <mergeCell ref="C142:D142"/>
    <mergeCell ref="E142:F142"/>
    <mergeCell ref="G142:H142"/>
    <mergeCell ref="C143:D143"/>
    <mergeCell ref="E143:F143"/>
    <mergeCell ref="G143:H143"/>
    <mergeCell ref="C145:D145"/>
    <mergeCell ref="E145:F145"/>
    <mergeCell ref="G145:H145"/>
    <mergeCell ref="G138:H138"/>
    <mergeCell ref="C139:D139"/>
    <mergeCell ref="E139:F139"/>
    <mergeCell ref="G139:H139"/>
    <mergeCell ref="C140:D140"/>
    <mergeCell ref="H78:L78"/>
    <mergeCell ref="B79:G79"/>
    <mergeCell ref="H79:L79"/>
    <mergeCell ref="B80:G80"/>
    <mergeCell ref="H80:L80"/>
    <mergeCell ref="B63:M63"/>
    <mergeCell ref="B66:M66"/>
    <mergeCell ref="B72:G72"/>
    <mergeCell ref="H72:L72"/>
    <mergeCell ref="B71:G71"/>
    <mergeCell ref="H71:L71"/>
    <mergeCell ref="B69:G69"/>
    <mergeCell ref="H69:L69"/>
    <mergeCell ref="B70:G70"/>
    <mergeCell ref="B76:M76"/>
    <mergeCell ref="B77:G77"/>
    <mergeCell ref="H77:L77"/>
    <mergeCell ref="B78:G78"/>
    <mergeCell ref="B1:M4"/>
    <mergeCell ref="K42:L42"/>
    <mergeCell ref="K43:L43"/>
    <mergeCell ref="K44:L44"/>
    <mergeCell ref="K45:L45"/>
    <mergeCell ref="K41:L41"/>
    <mergeCell ref="B58:D58"/>
    <mergeCell ref="B59:D59"/>
    <mergeCell ref="E59:G59"/>
    <mergeCell ref="H59:J59"/>
    <mergeCell ref="K53:M53"/>
    <mergeCell ref="K55:M55"/>
    <mergeCell ref="K57:M57"/>
    <mergeCell ref="K58:M58"/>
    <mergeCell ref="H58:J58"/>
    <mergeCell ref="E58:G58"/>
    <mergeCell ref="K56:M56"/>
    <mergeCell ref="H56:J56"/>
    <mergeCell ref="E56:G56"/>
    <mergeCell ref="B5:M5"/>
    <mergeCell ref="B23:M23"/>
    <mergeCell ref="E13:G13"/>
    <mergeCell ref="K13:L13"/>
    <mergeCell ref="I25:J25"/>
    <mergeCell ref="H37:I37"/>
    <mergeCell ref="B44:F44"/>
    <mergeCell ref="H70:L70"/>
    <mergeCell ref="B68:G68"/>
    <mergeCell ref="H68:L68"/>
    <mergeCell ref="I28:J28"/>
    <mergeCell ref="G44:H44"/>
    <mergeCell ref="I44:J44"/>
    <mergeCell ref="B45:F45"/>
    <mergeCell ref="G45:H45"/>
    <mergeCell ref="I45:J45"/>
    <mergeCell ref="G41:H41"/>
    <mergeCell ref="E54:G54"/>
  </mergeCells>
  <dataValidations count="34">
    <dataValidation type="list" allowBlank="1" showInputMessage="1" showErrorMessage="1" errorTitle="El dato no es correcto" error="Por favor seleccione una alternativa de la lista desplegable" promptTitle="Meta del ODS" prompt="Seleccione de la lista la meta para el ODS que ha seleccionado" sqref="H68:L72" xr:uid="{00000000-0002-0000-0100-000001000000}">
      <formula1>INDIRECT(A68)</formula1>
    </dataValidation>
    <dataValidation type="whole" allowBlank="1" showInputMessage="1" showErrorMessage="1" errorTitle="Ingrese la Población" error="Este dato debe ser registrado" promptTitle="Población Benficiaria" prompt="Ingrese el tamaño de la población beneficiaria_x000a_" sqref="I129:J129" xr:uid="{00000000-0002-0000-0100-000002000000}">
      <formula1>1</formula1>
      <formula2>33000000</formula2>
    </dataValidation>
    <dataValidation allowBlank="1" showInputMessage="1" showErrorMessage="1" promptTitle="Contrapartida Nacional Efectivo" prompt="Aporte nacional en efectivo" sqref="H35:I35" xr:uid="{00000000-0002-0000-0100-000003000000}"/>
    <dataValidation allowBlank="1" showInputMessage="1" showErrorMessage="1" promptTitle="Contapatida Nacional Valorizada" prompt="Correspondeinte a la valorización de recursos facilitados al proyecto" sqref="H36:I36" xr:uid="{00000000-0002-0000-0100-000004000000}"/>
    <dataValidation allowBlank="1" showInputMessage="1" showErrorMessage="1" promptTitle="País de Procedencia" prompt="Regsitre el nombre del país de procedencia" sqref="I26:J30" xr:uid="{00000000-0002-0000-0100-000006000000}"/>
    <dataValidation type="date" allowBlank="1" showInputMessage="1" showErrorMessage="1" promptTitle="Fecha de Inicio" prompt="Ingrese Fecha de Inicio de la intervención _x000a_dd/mm/aa" sqref="E19" xr:uid="{00000000-0002-0000-0100-000007000000}">
      <formula1>42005</formula1>
      <formula2>43831</formula2>
    </dataValidation>
    <dataValidation type="date" allowBlank="1" showInputMessage="1" showErrorMessage="1" promptTitle="Fecha de Término" prompt="Ingrese Fecha de culminación de la intervención_x000a_dd/mm/aa" sqref="I19" xr:uid="{00000000-0002-0000-0100-000008000000}">
      <formula1>42005</formula1>
      <formula2>43831</formula2>
    </dataValidation>
    <dataValidation allowBlank="1" showInputMessage="1" showErrorMessage="1" promptTitle="Fin - Descripción" prompt="Indicar el Fin de la intervención, considerando que el FIN es una declaración de cómo el proyecto contribuirá a la solución del problema que se ha diagnosticado" sqref="B53:D53" xr:uid="{00000000-0002-0000-0100-000009000000}"/>
    <dataValidation allowBlank="1" showInputMessage="1" showErrorMessage="1" promptTitle="Fin - Indicadores" prompt="Señalar los indicadores de impacto" sqref="E53:G53" xr:uid="{00000000-0002-0000-0100-00000A000000}"/>
    <dataValidation allowBlank="1" showInputMessage="1" showErrorMessage="1" promptTitle="Fin - Fuentes de Verificación" prompt="Señalar las fuentes de información que pueden ser usadas para verificar que los objetivos fueron alcanzados. " sqref="H53:J53" xr:uid="{00000000-0002-0000-0100-00000B000000}"/>
    <dataValidation allowBlank="1" showInputMessage="1" showErrorMessage="1" promptTitle="Fin - Supuestos Importantes" prompt="Señalar los supuestos que indican los eventos importantes, condiciones o decisiones necesarias para el mantenimiento a largo plazo de los beneficios generales por el proyecto." sqref="K53:M53" xr:uid="{00000000-0002-0000-0100-00000C000000}"/>
    <dataValidation allowBlank="1" showInputMessage="1" showErrorMessage="1" promptTitle="Propósito - Descripción" prompt="Indicar el propósito de la intervención, considerando que es el impacto directo a ser logrado como consecuencia de los resultados producidos por el proyecto. " sqref="B55:D55" xr:uid="{00000000-0002-0000-0100-00000D000000}"/>
    <dataValidation allowBlank="1" showInputMessage="1" showErrorMessage="1" promptTitle="Propósito - Indicadores" prompt="Señalar los indicadores de efecto" sqref="E55:G55" xr:uid="{00000000-0002-0000-0100-00000E000000}"/>
    <dataValidation allowBlank="1" showInputMessage="1" showErrorMessage="1" promptTitle="Propósito - Fts de Verificación" prompt="Señalar las fuentes de información a las cuales se pueden referir para ver si el propósito esá siendo alcanzado. " sqref="H55:J55" xr:uid="{00000000-0002-0000-0100-00000F000000}"/>
    <dataValidation allowBlank="1" showInputMessage="1" showErrorMessage="1" promptTitle="Propósito - Supuestos " prompt="Señalar los supuestos que pueden ser los eventos, condiciones o decisiones que tienen que ocurrir a fin de que el proyecto contribuya significativamente al logro del Fin." sqref="K55:M55" xr:uid="{00000000-0002-0000-0100-000010000000}"/>
    <dataValidation allowBlank="1" showInputMessage="1" showErrorMessage="1" promptTitle="Resultado - Descripción" prompt="Resultados que espera lograr el proyecto en la población beneficiaria como consecuencia de las actividades implementadas por el proyecto. Deberá señalarse, resultado por resultado." sqref="B57:D57" xr:uid="{00000000-0002-0000-0100-000011000000}"/>
    <dataValidation allowBlank="1" showInputMessage="1" showErrorMessage="1" promptTitle="Resultado - Indicadores" prompt="Indicadores de resultados por cada uno de los resultados" sqref="E57:G57" xr:uid="{00000000-0002-0000-0100-000012000000}"/>
    <dataValidation allowBlank="1" showInputMessage="1" showErrorMessage="1" promptTitle="Resultado - Fts de Verificación" prompt="Fuentes de información a las cuales se pueden referir para verificar los resultados establecidos." sqref="H57:J57" xr:uid="{00000000-0002-0000-0100-000013000000}"/>
    <dataValidation allowBlank="1" showInputMessage="1" showErrorMessage="1" promptTitle="Resultado - Supuestos" prompt="Eventos, condiciones o decisiones que tienen que ocurrir a fin de que los resultados alcancen el Propósito para los cuales fueron emprendidos." sqref="K57:M57" xr:uid="{00000000-0002-0000-0100-000014000000}"/>
    <dataValidation allowBlank="1" showInputMessage="1" showErrorMessage="1" promptTitle="Actividades - Descripción" prompt="Describir las actividades, considerando que son las tareas que el proyecto debe realizar a fin de producir cada uno de los resultados de la intervención. Deberá describirse las actividades por resultado." sqref="B59:D59" xr:uid="{00000000-0002-0000-0100-000015000000}"/>
    <dataValidation allowBlank="1" showInputMessage="1" showErrorMessage="1" promptTitle="Actividades - Indicadores" prompt="Señalar los indicadores de actividades por cada uno, organizados por resultados" sqref="E59:G59" xr:uid="{00000000-0002-0000-0100-000016000000}"/>
    <dataValidation allowBlank="1" showInputMessage="1" showErrorMessage="1" promptTitle="Actividades - Fts Verificación" prompt="Información a la cual se puede referir para verificar las actividades planteadas." sqref="H59:J59" xr:uid="{00000000-0002-0000-0100-000017000000}"/>
    <dataValidation allowBlank="1" showInputMessage="1" showErrorMessage="1" promptTitle="Actividades - Supuestos " prompt="Eventos, condiciones o decisiones que tienen que ocurrir a fin de completar los resultados de la intervención._x000a_" sqref="K59:M59" xr:uid="{00000000-0002-0000-0100-000018000000}"/>
    <dataValidation type="date" allowBlank="1" showInputMessage="1" showErrorMessage="1" errorTitle="Ingrese la Fecha Convenio" error="Formato dd/mm/aa" promptTitle="Fecha de Suscripción" prompt="Ingrese Fecha de suscripción del convenio_x000a_dd/mm/aa_x000a_" sqref="L21" xr:uid="{00000000-0002-0000-0100-000019000000}">
      <formula1>42005</formula1>
      <formula2>43831</formula2>
    </dataValidation>
    <dataValidation allowBlank="1" showInputMessage="1" showErrorMessage="1" errorTitle="Ingrese el monto" error="Valore expresado en US$" promptTitle="Aportes Fuente Cooperante" prompt="Ingrese el monto aportado por cada cooperante " sqref="K26:K30" xr:uid="{00000000-0002-0000-0100-00001A000000}"/>
    <dataValidation type="list" allowBlank="1" showInputMessage="1" showErrorMessage="1" errorTitle="El dato no es correcto" error="Por favor seleccione una alternativa de la lista desplegable" promptTitle="Temas del área " prompt="Seleccione de la lista el Tema para el Área que ha seleccionado" sqref="H87:L91" xr:uid="{00000000-0002-0000-0100-00001C000000}">
      <formula1>INDIRECT(A87)</formula1>
    </dataValidation>
    <dataValidation allowBlank="1" showInputMessage="1" showErrorMessage="1" errorTitle="Completar " error="Ingrese el Título de la Intervención" promptTitle="Título de la Intervención" prompt="Ingrese el Título de la Intervención tal cual aparece en el convenio que aprueba su ejecución y financiamiento_x000a_" sqref="E9:L11" xr:uid="{00000000-0002-0000-0100-00001D000000}"/>
    <dataValidation allowBlank="1" showInputMessage="1" showErrorMessage="1" promptTitle="Entidad Ejecutora" prompt="Entidad privada que ejecuta directamente las acciones de la intervención. Si conoce de otra(s) entidad(es) que ejecute(n) la presente intervención, proceda a registrarla(s)." sqref="F15:L15 F17:L17" xr:uid="{00000000-0002-0000-0100-00001E000000}"/>
    <dataValidation allowBlank="1" showInputMessage="1" showErrorMessage="1" errorTitle="Ingrese el monto" error="Valore expresado en US$" promptTitle="Aportes en US$ de la Empresa" prompt="Ingrese el monto aportado por cada Empresa" sqref="K42:L45" xr:uid="{00000000-0002-0000-0100-000020000000}"/>
    <dataValidation allowBlank="1" showInputMessage="1" showErrorMessage="1" promptTitle="Nombre o Razón Social " prompt="Ingrese el  Nombre o Razón Social de la Empresa " sqref="B42:F45" xr:uid="{00000000-0002-0000-0100-000021000000}"/>
    <dataValidation allowBlank="1" showInputMessage="1" showErrorMessage="1" promptTitle="Código UBIGEO" prompt="Revise en la pestaña UBIGEO el código que corresponde" sqref="B135:B146" xr:uid="{00000000-0002-0000-0100-000022000000}"/>
    <dataValidation type="list" allowBlank="1" showInputMessage="1" showErrorMessage="1" errorTitle="El dato no es correcto" error="Por favor seleccione una alternativa de la lista desplegable" promptTitle="Temática de la Materia Sectorial" prompt="Seleccione de la lista la Temática para la materia que ha seleccionado" sqref="H78:L82" xr:uid="{276B7051-8C46-455E-9E8E-723B2B927F9A}">
      <formula1>INDIRECT(A78)</formula1>
    </dataValidation>
    <dataValidation allowBlank="1" showInputMessage="1" showErrorMessage="1" promptTitle="Fuente Cooperante Externa" prompt="Ingrese el nombre de la fuente cooperante externa" sqref="B26:B30" xr:uid="{A0DA2C4A-8824-4025-92FB-B3F5E849D22E}"/>
    <dataValidation type="textLength" operator="equal" allowBlank="1" showInputMessage="1" showErrorMessage="1" errorTitle="Número RUC" error="DATO INCORRECTO _x000a__x000a_Por favor verifique" promptTitle="Ingrese el número de RUC" prompt="Consignar dato en caso se cuente con RUC" sqref="G42:G45" xr:uid="{9A4ECA08-0D2A-4C12-8DE5-8EB3A8934E8C}">
      <formula1>11</formula1>
    </dataValidation>
  </dataValidations>
  <pageMargins left="0.31496062992125984" right="0.15748031496062992" top="0.48" bottom="0.44" header="0.31496062992125984" footer="0.19685039370078741"/>
  <pageSetup paperSize="9" scale="70" orientation="portrait" r:id="rId1"/>
  <headerFooter>
    <oddFooter>&amp;L&amp;8&amp;K02-024Formato de la DA para Entidades Privadas no inscritas en APCI&amp;R&amp;P de &amp;N</oddFooter>
  </headerFooter>
  <rowBreaks count="2" manualBreakCount="2">
    <brk id="53" max="16383" man="1"/>
    <brk id="83" max="16383" man="1"/>
  </rowBreaks>
  <drawing r:id="rId2"/>
  <legacyDrawing r:id="rId3"/>
  <controls>
    <mc:AlternateContent xmlns:mc="http://schemas.openxmlformats.org/markup-compatibility/2006">
      <mc:Choice Requires="x14">
        <control shapeId="4151" r:id="rId4" name="CheckBox28">
          <controlPr autoLine="0" r:id="rId5">
            <anchor moveWithCells="1">
              <from>
                <xdr:col>11</xdr:col>
                <xdr:colOff>142875</xdr:colOff>
                <xdr:row>107</xdr:row>
                <xdr:rowOff>57150</xdr:rowOff>
              </from>
              <to>
                <xdr:col>12</xdr:col>
                <xdr:colOff>419100</xdr:colOff>
                <xdr:row>108</xdr:row>
                <xdr:rowOff>85725</xdr:rowOff>
              </to>
            </anchor>
          </controlPr>
        </control>
      </mc:Choice>
      <mc:Fallback>
        <control shapeId="4151" r:id="rId4" name="CheckBox28"/>
      </mc:Fallback>
    </mc:AlternateContent>
    <mc:AlternateContent xmlns:mc="http://schemas.openxmlformats.org/markup-compatibility/2006">
      <mc:Choice Requires="x14">
        <control shapeId="4150" r:id="rId6" name="CheckBox27">
          <controlPr autoLine="0" autoPict="0" r:id="rId7">
            <anchor moveWithCells="1">
              <from>
                <xdr:col>9</xdr:col>
                <xdr:colOff>219075</xdr:colOff>
                <xdr:row>107</xdr:row>
                <xdr:rowOff>47625</xdr:rowOff>
              </from>
              <to>
                <xdr:col>10</xdr:col>
                <xdr:colOff>638175</xdr:colOff>
                <xdr:row>108</xdr:row>
                <xdr:rowOff>76200</xdr:rowOff>
              </to>
            </anchor>
          </controlPr>
        </control>
      </mc:Choice>
      <mc:Fallback>
        <control shapeId="4150" r:id="rId6" name="CheckBox27"/>
      </mc:Fallback>
    </mc:AlternateContent>
    <mc:AlternateContent xmlns:mc="http://schemas.openxmlformats.org/markup-compatibility/2006">
      <mc:Choice Requires="x14">
        <control shapeId="4149" r:id="rId8" name="CheckBox26">
          <controlPr autoLine="0" r:id="rId9">
            <anchor moveWithCells="1">
              <from>
                <xdr:col>7</xdr:col>
                <xdr:colOff>542925</xdr:colOff>
                <xdr:row>107</xdr:row>
                <xdr:rowOff>57150</xdr:rowOff>
              </from>
              <to>
                <xdr:col>9</xdr:col>
                <xdr:colOff>95250</xdr:colOff>
                <xdr:row>108</xdr:row>
                <xdr:rowOff>57150</xdr:rowOff>
              </to>
            </anchor>
          </controlPr>
        </control>
      </mc:Choice>
      <mc:Fallback>
        <control shapeId="4149" r:id="rId8" name="CheckBox26"/>
      </mc:Fallback>
    </mc:AlternateContent>
    <mc:AlternateContent xmlns:mc="http://schemas.openxmlformats.org/markup-compatibility/2006">
      <mc:Choice Requires="x14">
        <control shapeId="4148" r:id="rId10" name="CheckBox25">
          <controlPr autoLine="0" r:id="rId11">
            <anchor moveWithCells="1">
              <from>
                <xdr:col>5</xdr:col>
                <xdr:colOff>657225</xdr:colOff>
                <xdr:row>107</xdr:row>
                <xdr:rowOff>47625</xdr:rowOff>
              </from>
              <to>
                <xdr:col>7</xdr:col>
                <xdr:colOff>285750</xdr:colOff>
                <xdr:row>108</xdr:row>
                <xdr:rowOff>66675</xdr:rowOff>
              </to>
            </anchor>
          </controlPr>
        </control>
      </mc:Choice>
      <mc:Fallback>
        <control shapeId="4148" r:id="rId10" name="CheckBox25"/>
      </mc:Fallback>
    </mc:AlternateContent>
    <mc:AlternateContent xmlns:mc="http://schemas.openxmlformats.org/markup-compatibility/2006">
      <mc:Choice Requires="x14">
        <control shapeId="4147" r:id="rId12" name="CheckBox24">
          <controlPr autoLine="0" r:id="rId13">
            <anchor moveWithCells="1">
              <from>
                <xdr:col>10</xdr:col>
                <xdr:colOff>457200</xdr:colOff>
                <xdr:row>105</xdr:row>
                <xdr:rowOff>28575</xdr:rowOff>
              </from>
              <to>
                <xdr:col>12</xdr:col>
                <xdr:colOff>47625</xdr:colOff>
                <xdr:row>106</xdr:row>
                <xdr:rowOff>57150</xdr:rowOff>
              </to>
            </anchor>
          </controlPr>
        </control>
      </mc:Choice>
      <mc:Fallback>
        <control shapeId="4147" r:id="rId12" name="CheckBox24"/>
      </mc:Fallback>
    </mc:AlternateContent>
    <mc:AlternateContent xmlns:mc="http://schemas.openxmlformats.org/markup-compatibility/2006">
      <mc:Choice Requires="x14">
        <control shapeId="4146" r:id="rId14" name="CheckBox23">
          <controlPr autoLine="0" r:id="rId15">
            <anchor moveWithCells="1">
              <from>
                <xdr:col>9</xdr:col>
                <xdr:colOff>238125</xdr:colOff>
                <xdr:row>105</xdr:row>
                <xdr:rowOff>19050</xdr:rowOff>
              </from>
              <to>
                <xdr:col>10</xdr:col>
                <xdr:colOff>295275</xdr:colOff>
                <xdr:row>106</xdr:row>
                <xdr:rowOff>47625</xdr:rowOff>
              </to>
            </anchor>
          </controlPr>
        </control>
      </mc:Choice>
      <mc:Fallback>
        <control shapeId="4146" r:id="rId14" name="CheckBox23"/>
      </mc:Fallback>
    </mc:AlternateContent>
    <mc:AlternateContent xmlns:mc="http://schemas.openxmlformats.org/markup-compatibility/2006">
      <mc:Choice Requires="x14">
        <control shapeId="4145" r:id="rId16" name="CheckBox22">
          <controlPr autoLine="0" r:id="rId17">
            <anchor moveWithCells="1">
              <from>
                <xdr:col>7</xdr:col>
                <xdr:colOff>561975</xdr:colOff>
                <xdr:row>105</xdr:row>
                <xdr:rowOff>28575</xdr:rowOff>
              </from>
              <to>
                <xdr:col>9</xdr:col>
                <xdr:colOff>114300</xdr:colOff>
                <xdr:row>106</xdr:row>
                <xdr:rowOff>28575</xdr:rowOff>
              </to>
            </anchor>
          </controlPr>
        </control>
      </mc:Choice>
      <mc:Fallback>
        <control shapeId="4145" r:id="rId16" name="CheckBox22"/>
      </mc:Fallback>
    </mc:AlternateContent>
    <mc:AlternateContent xmlns:mc="http://schemas.openxmlformats.org/markup-compatibility/2006">
      <mc:Choice Requires="x14">
        <control shapeId="4144" r:id="rId18" name="CheckBox21">
          <controlPr autoLine="0" r:id="rId19">
            <anchor moveWithCells="1">
              <from>
                <xdr:col>5</xdr:col>
                <xdr:colOff>676275</xdr:colOff>
                <xdr:row>105</xdr:row>
                <xdr:rowOff>19050</xdr:rowOff>
              </from>
              <to>
                <xdr:col>7</xdr:col>
                <xdr:colOff>304800</xdr:colOff>
                <xdr:row>106</xdr:row>
                <xdr:rowOff>38100</xdr:rowOff>
              </to>
            </anchor>
          </controlPr>
        </control>
      </mc:Choice>
      <mc:Fallback>
        <control shapeId="4144" r:id="rId18" name="CheckBox21"/>
      </mc:Fallback>
    </mc:AlternateContent>
    <mc:AlternateContent xmlns:mc="http://schemas.openxmlformats.org/markup-compatibility/2006">
      <mc:Choice Requires="x14">
        <control shapeId="4143" r:id="rId20" name="OptionButton6">
          <controlPr autoLine="0" r:id="rId21">
            <anchor moveWithCells="1">
              <from>
                <xdr:col>6</xdr:col>
                <xdr:colOff>276225</xdr:colOff>
                <xdr:row>103</xdr:row>
                <xdr:rowOff>9525</xdr:rowOff>
              </from>
              <to>
                <xdr:col>7</xdr:col>
                <xdr:colOff>142875</xdr:colOff>
                <xdr:row>104</xdr:row>
                <xdr:rowOff>57150</xdr:rowOff>
              </to>
            </anchor>
          </controlPr>
        </control>
      </mc:Choice>
      <mc:Fallback>
        <control shapeId="4143" r:id="rId20" name="OptionButton6"/>
      </mc:Fallback>
    </mc:AlternateContent>
    <mc:AlternateContent xmlns:mc="http://schemas.openxmlformats.org/markup-compatibility/2006">
      <mc:Choice Requires="x14">
        <control shapeId="4142" r:id="rId22" name="OptionButton5">
          <controlPr autoLine="0" r:id="rId23">
            <anchor moveWithCells="1">
              <from>
                <xdr:col>5</xdr:col>
                <xdr:colOff>381000</xdr:colOff>
                <xdr:row>103</xdr:row>
                <xdr:rowOff>0</xdr:rowOff>
              </from>
              <to>
                <xdr:col>6</xdr:col>
                <xdr:colOff>133350</xdr:colOff>
                <xdr:row>104</xdr:row>
                <xdr:rowOff>57150</xdr:rowOff>
              </to>
            </anchor>
          </controlPr>
        </control>
      </mc:Choice>
      <mc:Fallback>
        <control shapeId="4142" r:id="rId22" name="OptionButton5"/>
      </mc:Fallback>
    </mc:AlternateContent>
    <mc:AlternateContent xmlns:mc="http://schemas.openxmlformats.org/markup-compatibility/2006">
      <mc:Choice Requires="x14">
        <control shapeId="4141" r:id="rId24" name="CheckBox20">
          <controlPr autoLine="0" r:id="rId25">
            <anchor moveWithCells="1">
              <from>
                <xdr:col>7</xdr:col>
                <xdr:colOff>28575</xdr:colOff>
                <xdr:row>98</xdr:row>
                <xdr:rowOff>9525</xdr:rowOff>
              </from>
              <to>
                <xdr:col>8</xdr:col>
                <xdr:colOff>333375</xdr:colOff>
                <xdr:row>99</xdr:row>
                <xdr:rowOff>9525</xdr:rowOff>
              </to>
            </anchor>
          </controlPr>
        </control>
      </mc:Choice>
      <mc:Fallback>
        <control shapeId="4141" r:id="rId24" name="CheckBox20"/>
      </mc:Fallback>
    </mc:AlternateContent>
    <mc:AlternateContent xmlns:mc="http://schemas.openxmlformats.org/markup-compatibility/2006">
      <mc:Choice Requires="x14">
        <control shapeId="4140" r:id="rId26" name="CheckBox19">
          <controlPr autoLine="0" r:id="rId27">
            <anchor moveWithCells="1">
              <from>
                <xdr:col>5</xdr:col>
                <xdr:colOff>590550</xdr:colOff>
                <xdr:row>98</xdr:row>
                <xdr:rowOff>0</xdr:rowOff>
              </from>
              <to>
                <xdr:col>6</xdr:col>
                <xdr:colOff>685800</xdr:colOff>
                <xdr:row>99</xdr:row>
                <xdr:rowOff>19050</xdr:rowOff>
              </to>
            </anchor>
          </controlPr>
        </control>
      </mc:Choice>
      <mc:Fallback>
        <control shapeId="4140" r:id="rId26" name="CheckBox19"/>
      </mc:Fallback>
    </mc:AlternateContent>
    <mc:AlternateContent xmlns:mc="http://schemas.openxmlformats.org/markup-compatibility/2006">
      <mc:Choice Requires="x14">
        <control shapeId="4139" r:id="rId28" name="OptionButton4">
          <controlPr autoLine="0" r:id="rId29">
            <anchor moveWithCells="1">
              <from>
                <xdr:col>6</xdr:col>
                <xdr:colOff>485775</xdr:colOff>
                <xdr:row>95</xdr:row>
                <xdr:rowOff>180975</xdr:rowOff>
              </from>
              <to>
                <xdr:col>7</xdr:col>
                <xdr:colOff>352425</xdr:colOff>
                <xdr:row>97</xdr:row>
                <xdr:rowOff>76200</xdr:rowOff>
              </to>
            </anchor>
          </controlPr>
        </control>
      </mc:Choice>
      <mc:Fallback>
        <control shapeId="4139" r:id="rId28" name="OptionButton4"/>
      </mc:Fallback>
    </mc:AlternateContent>
    <mc:AlternateContent xmlns:mc="http://schemas.openxmlformats.org/markup-compatibility/2006">
      <mc:Choice Requires="x14">
        <control shapeId="4138" r:id="rId30" name="OptionButton3">
          <controlPr autoLine="0" r:id="rId31">
            <anchor moveWithCells="1">
              <from>
                <xdr:col>5</xdr:col>
                <xdr:colOff>590550</xdr:colOff>
                <xdr:row>95</xdr:row>
                <xdr:rowOff>171450</xdr:rowOff>
              </from>
              <to>
                <xdr:col>6</xdr:col>
                <xdr:colOff>342900</xdr:colOff>
                <xdr:row>97</xdr:row>
                <xdr:rowOff>76200</xdr:rowOff>
              </to>
            </anchor>
          </controlPr>
        </control>
      </mc:Choice>
      <mc:Fallback>
        <control shapeId="4138" r:id="rId30" name="OptionButton3"/>
      </mc:Fallback>
    </mc:AlternateContent>
    <mc:AlternateContent xmlns:mc="http://schemas.openxmlformats.org/markup-compatibility/2006">
      <mc:Choice Requires="x14">
        <control shapeId="4135" r:id="rId32" name="OptionButton2">
          <controlPr autoLine="0" r:id="rId33">
            <anchor moveWithCells="1">
              <from>
                <xdr:col>8</xdr:col>
                <xdr:colOff>676275</xdr:colOff>
                <xdr:row>38</xdr:row>
                <xdr:rowOff>57150</xdr:rowOff>
              </from>
              <to>
                <xdr:col>9</xdr:col>
                <xdr:colOff>485775</xdr:colOff>
                <xdr:row>39</xdr:row>
                <xdr:rowOff>0</xdr:rowOff>
              </to>
            </anchor>
          </controlPr>
        </control>
      </mc:Choice>
      <mc:Fallback>
        <control shapeId="4135" r:id="rId32" name="OptionButton2"/>
      </mc:Fallback>
    </mc:AlternateContent>
    <mc:AlternateContent xmlns:mc="http://schemas.openxmlformats.org/markup-compatibility/2006">
      <mc:Choice Requires="x14">
        <control shapeId="4134" r:id="rId34" name="OptionButton1">
          <controlPr autoLine="0" r:id="rId35">
            <anchor moveWithCells="1">
              <from>
                <xdr:col>8</xdr:col>
                <xdr:colOff>76200</xdr:colOff>
                <xdr:row>38</xdr:row>
                <xdr:rowOff>47625</xdr:rowOff>
              </from>
              <to>
                <xdr:col>8</xdr:col>
                <xdr:colOff>533400</xdr:colOff>
                <xdr:row>39</xdr:row>
                <xdr:rowOff>0</xdr:rowOff>
              </to>
            </anchor>
          </controlPr>
        </control>
      </mc:Choice>
      <mc:Fallback>
        <control shapeId="4134" r:id="rId34" name="OptionButton1"/>
      </mc:Fallback>
    </mc:AlternateContent>
    <mc:AlternateContent xmlns:mc="http://schemas.openxmlformats.org/markup-compatibility/2006">
      <mc:Choice Requires="x14">
        <control shapeId="4124" r:id="rId36" name="CheckBox18">
          <controlPr autoLine="0" r:id="rId37">
            <anchor moveWithCells="1">
              <from>
                <xdr:col>10</xdr:col>
                <xdr:colOff>657225</xdr:colOff>
                <xdr:row>125</xdr:row>
                <xdr:rowOff>28575</xdr:rowOff>
              </from>
              <to>
                <xdr:col>12</xdr:col>
                <xdr:colOff>304800</xdr:colOff>
                <xdr:row>126</xdr:row>
                <xdr:rowOff>0</xdr:rowOff>
              </to>
            </anchor>
          </controlPr>
        </control>
      </mc:Choice>
      <mc:Fallback>
        <control shapeId="4124" r:id="rId36" name="CheckBox18"/>
      </mc:Fallback>
    </mc:AlternateContent>
    <mc:AlternateContent xmlns:mc="http://schemas.openxmlformats.org/markup-compatibility/2006">
      <mc:Choice Requires="x14">
        <control shapeId="4123" r:id="rId38" name="CheckBox17">
          <controlPr autoLine="0" autoPict="0" r:id="rId39">
            <anchor moveWithCells="1">
              <from>
                <xdr:col>8</xdr:col>
                <xdr:colOff>485775</xdr:colOff>
                <xdr:row>124</xdr:row>
                <xdr:rowOff>285750</xdr:rowOff>
              </from>
              <to>
                <xdr:col>10</xdr:col>
                <xdr:colOff>314325</xdr:colOff>
                <xdr:row>126</xdr:row>
                <xdr:rowOff>104775</xdr:rowOff>
              </to>
            </anchor>
          </controlPr>
        </control>
      </mc:Choice>
      <mc:Fallback>
        <control shapeId="4123" r:id="rId38" name="CheckBox17"/>
      </mc:Fallback>
    </mc:AlternateContent>
    <mc:AlternateContent xmlns:mc="http://schemas.openxmlformats.org/markup-compatibility/2006">
      <mc:Choice Requires="x14">
        <control shapeId="4122" r:id="rId40" name="CheckBox16">
          <controlPr autoLine="0" r:id="rId41">
            <anchor moveWithCells="1">
              <from>
                <xdr:col>6</xdr:col>
                <xdr:colOff>552450</xdr:colOff>
                <xdr:row>124</xdr:row>
                <xdr:rowOff>333375</xdr:rowOff>
              </from>
              <to>
                <xdr:col>8</xdr:col>
                <xdr:colOff>495300</xdr:colOff>
                <xdr:row>126</xdr:row>
                <xdr:rowOff>0</xdr:rowOff>
              </to>
            </anchor>
          </controlPr>
        </control>
      </mc:Choice>
      <mc:Fallback>
        <control shapeId="4122" r:id="rId40" name="CheckBox16"/>
      </mc:Fallback>
    </mc:AlternateContent>
    <mc:AlternateContent xmlns:mc="http://schemas.openxmlformats.org/markup-compatibility/2006">
      <mc:Choice Requires="x14">
        <control shapeId="4121" r:id="rId42" name="CheckBox15">
          <controlPr autoLine="0" r:id="rId43">
            <anchor moveWithCells="1">
              <from>
                <xdr:col>5</xdr:col>
                <xdr:colOff>123825</xdr:colOff>
                <xdr:row>124</xdr:row>
                <xdr:rowOff>333375</xdr:rowOff>
              </from>
              <to>
                <xdr:col>6</xdr:col>
                <xdr:colOff>428625</xdr:colOff>
                <xdr:row>125</xdr:row>
                <xdr:rowOff>190500</xdr:rowOff>
              </to>
            </anchor>
          </controlPr>
        </control>
      </mc:Choice>
      <mc:Fallback>
        <control shapeId="4121" r:id="rId42" name="CheckBox15"/>
      </mc:Fallback>
    </mc:AlternateContent>
    <mc:AlternateContent xmlns:mc="http://schemas.openxmlformats.org/markup-compatibility/2006">
      <mc:Choice Requires="x14">
        <control shapeId="4120" r:id="rId44" name="CheckBox14">
          <controlPr autoLine="0" r:id="rId45">
            <anchor moveWithCells="1">
              <from>
                <xdr:col>3</xdr:col>
                <xdr:colOff>304800</xdr:colOff>
                <xdr:row>124</xdr:row>
                <xdr:rowOff>285750</xdr:rowOff>
              </from>
              <to>
                <xdr:col>4</xdr:col>
                <xdr:colOff>676275</xdr:colOff>
                <xdr:row>126</xdr:row>
                <xdr:rowOff>85725</xdr:rowOff>
              </to>
            </anchor>
          </controlPr>
        </control>
      </mc:Choice>
      <mc:Fallback>
        <control shapeId="4120" r:id="rId44" name="CheckBox14"/>
      </mc:Fallback>
    </mc:AlternateContent>
    <mc:AlternateContent xmlns:mc="http://schemas.openxmlformats.org/markup-compatibility/2006">
      <mc:Choice Requires="x14">
        <control shapeId="4119" r:id="rId46" name="CheckBox13">
          <controlPr autoLine="0" r:id="rId47">
            <anchor moveWithCells="1">
              <from>
                <xdr:col>10</xdr:col>
                <xdr:colOff>647700</xdr:colOff>
                <xdr:row>123</xdr:row>
                <xdr:rowOff>171450</xdr:rowOff>
              </from>
              <to>
                <xdr:col>12</xdr:col>
                <xdr:colOff>304800</xdr:colOff>
                <xdr:row>124</xdr:row>
                <xdr:rowOff>104775</xdr:rowOff>
              </to>
            </anchor>
          </controlPr>
        </control>
      </mc:Choice>
      <mc:Fallback>
        <control shapeId="4119" r:id="rId46" name="CheckBox13"/>
      </mc:Fallback>
    </mc:AlternateContent>
    <mc:AlternateContent xmlns:mc="http://schemas.openxmlformats.org/markup-compatibility/2006">
      <mc:Choice Requires="x14">
        <control shapeId="4118" r:id="rId48" name="CheckBox12">
          <controlPr autoLine="0" r:id="rId49">
            <anchor moveWithCells="1">
              <from>
                <xdr:col>8</xdr:col>
                <xdr:colOff>533400</xdr:colOff>
                <xdr:row>123</xdr:row>
                <xdr:rowOff>142875</xdr:rowOff>
              </from>
              <to>
                <xdr:col>10</xdr:col>
                <xdr:colOff>19050</xdr:colOff>
                <xdr:row>124</xdr:row>
                <xdr:rowOff>76200</xdr:rowOff>
              </to>
            </anchor>
          </controlPr>
        </control>
      </mc:Choice>
      <mc:Fallback>
        <control shapeId="4118" r:id="rId48" name="CheckBox12"/>
      </mc:Fallback>
    </mc:AlternateContent>
    <mc:AlternateContent xmlns:mc="http://schemas.openxmlformats.org/markup-compatibility/2006">
      <mc:Choice Requires="x14">
        <control shapeId="4117" r:id="rId50" name="CheckBox11">
          <controlPr autoLine="0" autoPict="0" r:id="rId51">
            <anchor moveWithCells="1">
              <from>
                <xdr:col>6</xdr:col>
                <xdr:colOff>561975</xdr:colOff>
                <xdr:row>123</xdr:row>
                <xdr:rowOff>133350</xdr:rowOff>
              </from>
              <to>
                <xdr:col>8</xdr:col>
                <xdr:colOff>180975</xdr:colOff>
                <xdr:row>124</xdr:row>
                <xdr:rowOff>95250</xdr:rowOff>
              </to>
            </anchor>
          </controlPr>
        </control>
      </mc:Choice>
      <mc:Fallback>
        <control shapeId="4117" r:id="rId50" name="CheckBox11"/>
      </mc:Fallback>
    </mc:AlternateContent>
    <mc:AlternateContent xmlns:mc="http://schemas.openxmlformats.org/markup-compatibility/2006">
      <mc:Choice Requires="x14">
        <control shapeId="4116" r:id="rId52" name="CheckBox10">
          <controlPr autoLine="0" autoPict="0" r:id="rId53">
            <anchor moveWithCells="1">
              <from>
                <xdr:col>5</xdr:col>
                <xdr:colOff>152400</xdr:colOff>
                <xdr:row>123</xdr:row>
                <xdr:rowOff>142875</xdr:rowOff>
              </from>
              <to>
                <xdr:col>6</xdr:col>
                <xdr:colOff>285750</xdr:colOff>
                <xdr:row>124</xdr:row>
                <xdr:rowOff>66675</xdr:rowOff>
              </to>
            </anchor>
          </controlPr>
        </control>
      </mc:Choice>
      <mc:Fallback>
        <control shapeId="4116" r:id="rId52" name="CheckBox10"/>
      </mc:Fallback>
    </mc:AlternateContent>
    <mc:AlternateContent xmlns:mc="http://schemas.openxmlformats.org/markup-compatibility/2006">
      <mc:Choice Requires="x14">
        <control shapeId="4115" r:id="rId54" name="CheckBox8">
          <controlPr autoLine="0" autoPict="0" r:id="rId55">
            <anchor moveWithCells="1">
              <from>
                <xdr:col>3</xdr:col>
                <xdr:colOff>333375</xdr:colOff>
                <xdr:row>123</xdr:row>
                <xdr:rowOff>95250</xdr:rowOff>
              </from>
              <to>
                <xdr:col>4</xdr:col>
                <xdr:colOff>542925</xdr:colOff>
                <xdr:row>124</xdr:row>
                <xdr:rowOff>38100</xdr:rowOff>
              </to>
            </anchor>
          </controlPr>
        </control>
      </mc:Choice>
      <mc:Fallback>
        <control shapeId="4115" r:id="rId54" name="CheckBox8"/>
      </mc:Fallback>
    </mc:AlternateContent>
    <mc:AlternateContent xmlns:mc="http://schemas.openxmlformats.org/markup-compatibility/2006">
      <mc:Choice Requires="x14">
        <control shapeId="4114" r:id="rId56" name="CheckBox9">
          <controlPr autoLine="0" autoPict="0" r:id="rId57">
            <anchor moveWithCells="1">
              <from>
                <xdr:col>8</xdr:col>
                <xdr:colOff>514350</xdr:colOff>
                <xdr:row>120</xdr:row>
                <xdr:rowOff>190500</xdr:rowOff>
              </from>
              <to>
                <xdr:col>10</xdr:col>
                <xdr:colOff>38100</xdr:colOff>
                <xdr:row>122</xdr:row>
                <xdr:rowOff>0</xdr:rowOff>
              </to>
            </anchor>
          </controlPr>
        </control>
      </mc:Choice>
      <mc:Fallback>
        <control shapeId="4114" r:id="rId56" name="CheckBox9"/>
      </mc:Fallback>
    </mc:AlternateContent>
    <mc:AlternateContent xmlns:mc="http://schemas.openxmlformats.org/markup-compatibility/2006">
      <mc:Choice Requires="x14">
        <control shapeId="4112" r:id="rId58" name="CheckBox7">
          <controlPr autoLine="0" autoPict="0" r:id="rId59">
            <anchor moveWithCells="1">
              <from>
                <xdr:col>6</xdr:col>
                <xdr:colOff>657225</xdr:colOff>
                <xdr:row>120</xdr:row>
                <xdr:rowOff>190500</xdr:rowOff>
              </from>
              <to>
                <xdr:col>8</xdr:col>
                <xdr:colOff>314325</xdr:colOff>
                <xdr:row>122</xdr:row>
                <xdr:rowOff>0</xdr:rowOff>
              </to>
            </anchor>
          </controlPr>
        </control>
      </mc:Choice>
      <mc:Fallback>
        <control shapeId="4112" r:id="rId58" name="CheckBox7"/>
      </mc:Fallback>
    </mc:AlternateContent>
    <mc:AlternateContent xmlns:mc="http://schemas.openxmlformats.org/markup-compatibility/2006">
      <mc:Choice Requires="x14">
        <control shapeId="4111" r:id="rId60" name="CheckBox6">
          <controlPr autoLine="0" r:id="rId61">
            <anchor moveWithCells="1">
              <from>
                <xdr:col>5</xdr:col>
                <xdr:colOff>228600</xdr:colOff>
                <xdr:row>121</xdr:row>
                <xdr:rowOff>0</xdr:rowOff>
              </from>
              <to>
                <xdr:col>6</xdr:col>
                <xdr:colOff>533400</xdr:colOff>
                <xdr:row>121</xdr:row>
                <xdr:rowOff>200025</xdr:rowOff>
              </to>
            </anchor>
          </controlPr>
        </control>
      </mc:Choice>
      <mc:Fallback>
        <control shapeId="4111" r:id="rId60" name="CheckBox6"/>
      </mc:Fallback>
    </mc:AlternateContent>
    <mc:AlternateContent xmlns:mc="http://schemas.openxmlformats.org/markup-compatibility/2006">
      <mc:Choice Requires="x14">
        <control shapeId="4110" r:id="rId62" name="CheckBox5">
          <controlPr autoLine="0" r:id="rId63">
            <anchor moveWithCells="1">
              <from>
                <xdr:col>3</xdr:col>
                <xdr:colOff>409575</xdr:colOff>
                <xdr:row>120</xdr:row>
                <xdr:rowOff>142875</xdr:rowOff>
              </from>
              <to>
                <xdr:col>5</xdr:col>
                <xdr:colOff>38100</xdr:colOff>
                <xdr:row>121</xdr:row>
                <xdr:rowOff>180975</xdr:rowOff>
              </to>
            </anchor>
          </controlPr>
        </control>
      </mc:Choice>
      <mc:Fallback>
        <control shapeId="4110" r:id="rId62" name="CheckBox5"/>
      </mc:Fallback>
    </mc:AlternateContent>
    <mc:AlternateContent xmlns:mc="http://schemas.openxmlformats.org/markup-compatibility/2006">
      <mc:Choice Requires="x14">
        <control shapeId="4109" r:id="rId64" name="CheckBox4">
          <controlPr autoLine="0" autoPict="0" r:id="rId65">
            <anchor moveWithCells="1">
              <from>
                <xdr:col>8</xdr:col>
                <xdr:colOff>561975</xdr:colOff>
                <xdr:row>117</xdr:row>
                <xdr:rowOff>152400</xdr:rowOff>
              </from>
              <to>
                <xdr:col>9</xdr:col>
                <xdr:colOff>762000</xdr:colOff>
                <xdr:row>119</xdr:row>
                <xdr:rowOff>0</xdr:rowOff>
              </to>
            </anchor>
          </controlPr>
        </control>
      </mc:Choice>
      <mc:Fallback>
        <control shapeId="4109" r:id="rId64" name="CheckBox4"/>
      </mc:Fallback>
    </mc:AlternateContent>
    <mc:AlternateContent xmlns:mc="http://schemas.openxmlformats.org/markup-compatibility/2006">
      <mc:Choice Requires="x14">
        <control shapeId="4108" r:id="rId66" name="CheckBox3">
          <controlPr autoLine="0" autoPict="0" r:id="rId67">
            <anchor moveWithCells="1">
              <from>
                <xdr:col>6</xdr:col>
                <xdr:colOff>704850</xdr:colOff>
                <xdr:row>117</xdr:row>
                <xdr:rowOff>152400</xdr:rowOff>
              </from>
              <to>
                <xdr:col>8</xdr:col>
                <xdr:colOff>123825</xdr:colOff>
                <xdr:row>119</xdr:row>
                <xdr:rowOff>0</xdr:rowOff>
              </to>
            </anchor>
          </controlPr>
        </control>
      </mc:Choice>
      <mc:Fallback>
        <control shapeId="4108" r:id="rId66" name="CheckBox3"/>
      </mc:Fallback>
    </mc:AlternateContent>
    <mc:AlternateContent xmlns:mc="http://schemas.openxmlformats.org/markup-compatibility/2006">
      <mc:Choice Requires="x14">
        <control shapeId="4107" r:id="rId68" name="CheckBox2">
          <controlPr autoLine="0" r:id="rId69">
            <anchor moveWithCells="1">
              <from>
                <xdr:col>5</xdr:col>
                <xdr:colOff>276225</xdr:colOff>
                <xdr:row>118</xdr:row>
                <xdr:rowOff>0</xdr:rowOff>
              </from>
              <to>
                <xdr:col>6</xdr:col>
                <xdr:colOff>581025</xdr:colOff>
                <xdr:row>118</xdr:row>
                <xdr:rowOff>200025</xdr:rowOff>
              </to>
            </anchor>
          </controlPr>
        </control>
      </mc:Choice>
      <mc:Fallback>
        <control shapeId="4107" r:id="rId68" name="CheckBox2"/>
      </mc:Fallback>
    </mc:AlternateContent>
    <mc:AlternateContent xmlns:mc="http://schemas.openxmlformats.org/markup-compatibility/2006">
      <mc:Choice Requires="x14">
        <control shapeId="4106" r:id="rId70" name="CheckBox1">
          <controlPr autoLine="0" r:id="rId71">
            <anchor moveWithCells="1">
              <from>
                <xdr:col>3</xdr:col>
                <xdr:colOff>390525</xdr:colOff>
                <xdr:row>117</xdr:row>
                <xdr:rowOff>142875</xdr:rowOff>
              </from>
              <to>
                <xdr:col>5</xdr:col>
                <xdr:colOff>19050</xdr:colOff>
                <xdr:row>118</xdr:row>
                <xdr:rowOff>209550</xdr:rowOff>
              </to>
            </anchor>
          </controlPr>
        </control>
      </mc:Choice>
      <mc:Fallback>
        <control shapeId="4106" r:id="rId70" name="CheckBox1"/>
      </mc:Fallback>
    </mc:AlternateContent>
    <mc:AlternateContent xmlns:mc="http://schemas.openxmlformats.org/markup-compatibility/2006">
      <mc:Choice Requires="x14">
        <control shapeId="4154" r:id="rId72" name="CheckBox29">
          <controlPr autoLine="0" r:id="rId73">
            <anchor moveWithCells="1">
              <from>
                <xdr:col>4</xdr:col>
                <xdr:colOff>590550</xdr:colOff>
                <xdr:row>98</xdr:row>
                <xdr:rowOff>19050</xdr:rowOff>
              </from>
              <to>
                <xdr:col>5</xdr:col>
                <xdr:colOff>504825</xdr:colOff>
                <xdr:row>99</xdr:row>
                <xdr:rowOff>9525</xdr:rowOff>
              </to>
            </anchor>
          </controlPr>
        </control>
      </mc:Choice>
      <mc:Fallback>
        <control shapeId="4154" r:id="rId72" name="CheckBox29"/>
      </mc:Fallback>
    </mc:AlternateContent>
    <mc:AlternateContent xmlns:mc="http://schemas.openxmlformats.org/markup-compatibility/2006">
      <mc:Choice Requires="x14">
        <control shapeId="4128" r:id="rId74" name="Button 32">
          <controlPr defaultSize="0" print="0" autoFill="0" autoPict="0" macro="[0]!Imprime">
            <anchor moveWithCells="1" sizeWithCells="1">
              <from>
                <xdr:col>11</xdr:col>
                <xdr:colOff>66675</xdr:colOff>
                <xdr:row>3</xdr:row>
                <xdr:rowOff>133350</xdr:rowOff>
              </from>
              <to>
                <xdr:col>12</xdr:col>
                <xdr:colOff>400050</xdr:colOff>
                <xdr:row>5</xdr:row>
                <xdr:rowOff>0</xdr:rowOff>
              </to>
            </anchor>
          </controlPr>
        </control>
      </mc:Choice>
    </mc:AlternateContent>
    <mc:AlternateContent xmlns:mc="http://schemas.openxmlformats.org/markup-compatibility/2006">
      <mc:Choice Requires="x14">
        <control shapeId="4156" r:id="rId75" name="Option Button 60">
          <controlPr defaultSize="0" autoFill="0" autoLine="0" autoPict="0" altText="Si">
            <anchor moveWithCells="1">
              <from>
                <xdr:col>8</xdr:col>
                <xdr:colOff>85725</xdr:colOff>
                <xdr:row>111</xdr:row>
                <xdr:rowOff>200025</xdr:rowOff>
              </from>
              <to>
                <xdr:col>9</xdr:col>
                <xdr:colOff>466725</xdr:colOff>
                <xdr:row>113</xdr:row>
                <xdr:rowOff>9525</xdr:rowOff>
              </to>
            </anchor>
          </controlPr>
        </control>
      </mc:Choice>
    </mc:AlternateContent>
    <mc:AlternateContent xmlns:mc="http://schemas.openxmlformats.org/markup-compatibility/2006">
      <mc:Choice Requires="x14">
        <control shapeId="4157" r:id="rId76" name="Option Button 61">
          <controlPr defaultSize="0" autoFill="0" autoLine="0" autoPict="0" altText="Si">
            <anchor moveWithCells="1">
              <from>
                <xdr:col>9</xdr:col>
                <xdr:colOff>85725</xdr:colOff>
                <xdr:row>111</xdr:row>
                <xdr:rowOff>200025</xdr:rowOff>
              </from>
              <to>
                <xdr:col>10</xdr:col>
                <xdr:colOff>457200</xdr:colOff>
                <xdr:row>113</xdr:row>
                <xdr:rowOff>9525</xdr:rowOff>
              </to>
            </anchor>
          </controlPr>
        </control>
      </mc:Choice>
    </mc:AlternateContent>
    <mc:AlternateContent xmlns:mc="http://schemas.openxmlformats.org/markup-compatibility/2006">
      <mc:Choice Requires="x14">
        <control shapeId="4158" r:id="rId77" name="Check Box 62">
          <controlPr defaultSize="0" autoFill="0" autoLine="0" autoPict="0">
            <anchor moveWithCells="1">
              <from>
                <xdr:col>6</xdr:col>
                <xdr:colOff>438150</xdr:colOff>
                <xdr:row>114</xdr:row>
                <xdr:rowOff>95250</xdr:rowOff>
              </from>
              <to>
                <xdr:col>7</xdr:col>
                <xdr:colOff>390525</xdr:colOff>
                <xdr:row>115</xdr:row>
                <xdr:rowOff>104775</xdr:rowOff>
              </to>
            </anchor>
          </controlPr>
        </control>
      </mc:Choice>
    </mc:AlternateContent>
    <mc:AlternateContent xmlns:mc="http://schemas.openxmlformats.org/markup-compatibility/2006">
      <mc:Choice Requires="x14">
        <control shapeId="4159" r:id="rId78" name="Check Box 63">
          <controlPr defaultSize="0" autoFill="0" autoLine="0" autoPict="0">
            <anchor moveWithCells="1">
              <from>
                <xdr:col>8</xdr:col>
                <xdr:colOff>438150</xdr:colOff>
                <xdr:row>114</xdr:row>
                <xdr:rowOff>95250</xdr:rowOff>
              </from>
              <to>
                <xdr:col>9</xdr:col>
                <xdr:colOff>333375</xdr:colOff>
                <xdr:row>115</xdr:row>
                <xdr:rowOff>104775</xdr:rowOff>
              </to>
            </anchor>
          </controlPr>
        </control>
      </mc:Choice>
    </mc:AlternateContent>
    <mc:AlternateContent xmlns:mc="http://schemas.openxmlformats.org/markup-compatibility/2006">
      <mc:Choice Requires="x14">
        <control shapeId="4174" r:id="rId79" name="Button 78">
          <controlPr defaultSize="0" print="0" autoFill="0" autoPict="0" macro="[0]!grabar">
            <anchor moveWithCells="1" sizeWithCells="1">
              <from>
                <xdr:col>11</xdr:col>
                <xdr:colOff>47625</xdr:colOff>
                <xdr:row>2</xdr:row>
                <xdr:rowOff>9525</xdr:rowOff>
              </from>
              <to>
                <xdr:col>12</xdr:col>
                <xdr:colOff>381000</xdr:colOff>
                <xdr:row>2</xdr:row>
                <xdr:rowOff>219075</xdr:rowOff>
              </to>
            </anchor>
          </controlPr>
        </control>
      </mc:Choice>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errorTitle="El dato no es correcto" error="Por favor seleccione una alternativa de la lista desplegable" promptTitle="ODS" prompt="Seleccione el Objetivo al que contribuye este proyecto" xr:uid="{00000000-0002-0000-0100-000023000000}">
          <x14:formula1>
            <xm:f>Hoja1!$C$8:$C$25</xm:f>
          </x14:formula1>
          <xm:sqref>B68:G72</xm:sqref>
        </x14:dataValidation>
        <x14:dataValidation type="list" allowBlank="1" showInputMessage="1" showErrorMessage="1" promptTitle="Estado o condición" prompt="Indique el estado del proyecto al 31 de diciembre del último año_x000a__x000a_" xr:uid="{00000000-0002-0000-0100-000024000000}">
          <x14:formula1>
            <xm:f>Hoja1!$U$7:$U$9</xm:f>
          </x14:formula1>
          <xm:sqref>E21</xm:sqref>
        </x14:dataValidation>
        <x14:dataValidation type="list" allowBlank="1" showInputMessage="1" showErrorMessage="1" prompt="Seleccion el Tipo de Moneda" xr:uid="{00000000-0002-0000-0100-000025000000}">
          <x14:formula1>
            <xm:f>Hoja1!$W$7:$W$12</xm:f>
          </x14:formula1>
          <xm:sqref>I21</xm:sqref>
        </x14:dataValidation>
        <x14:dataValidation type="list" allowBlank="1" showInputMessage="1" showErrorMessage="1" promptTitle="Tipo de Intervención" prompt="Registre el tipo de intervención_x000a_Programa:_x000a_Proyecto:_x000a_Actividad:" xr:uid="{00000000-0002-0000-0100-000026000000}">
          <x14:formula1>
            <xm:f>Hoja1!$A$8:$A$10</xm:f>
          </x14:formula1>
          <xm:sqref>K13:L13</xm:sqref>
        </x14:dataValidation>
        <x14:dataValidation type="list" allowBlank="1" showInputMessage="1" showErrorMessage="1" errorTitle="Registre el nombre " error="Empresa" promptTitle="Rol" prompt="Calidad en la que particpa la Empresa" xr:uid="{00000000-0002-0000-0100-000028000000}">
          <x14:formula1>
            <xm:f>Hoja1!$A$20:$A$22</xm:f>
          </x14:formula1>
          <xm:sqref>I42:J45</xm:sqref>
        </x14:dataValidation>
        <x14:dataValidation type="list" allowBlank="1" showInputMessage="1" showErrorMessage="1" errorTitle="El dato no es correcto" error="Por favor seleccione una alternativa de la lista desplegable" promptTitle="Áreas de la PNCTI" prompt="Seleccione el ÁREA al que contribuye este proyecto" xr:uid="{00000000-0002-0000-0100-000029000000}">
          <x14:formula1>
            <xm:f>Hoja1!$C$74:$C$78</xm:f>
          </x14:formula1>
          <xm:sqref>B87:G91</xm:sqref>
        </x14:dataValidation>
        <x14:dataValidation type="list" allowBlank="1" showInputMessage="1" showErrorMessage="1" errorTitle="Dominio / Ámbito" error="Debe seleccionar Dominio / Ámbito" promptTitle="Dominio / Ámbito" prompt="Seleccione el Dominio / Ámbito que corresponda" xr:uid="{00000000-0002-0000-0100-00002B000000}">
          <x14:formula1>
            <xm:f>Hoja1!$S$7:$S$15</xm:f>
          </x14:formula1>
          <xm:sqref>I135:I146</xm:sqref>
        </x14:dataValidation>
        <x14:dataValidation type="list" allowBlank="1" showInputMessage="1" showErrorMessage="1" errorTitle="El dato no es correcto" error="Por favor seleccione una alternativa de la lista desplegable" promptTitle="Lineamiento Sectorial" prompt="Seleccione el Materia en la que contribuye este proyecto" xr:uid="{767EE93C-A9EB-45DE-B6ED-B79E6FB54C99}">
          <x14:formula1>
            <xm:f>Hoja1!$AD$6:$AD$25</xm:f>
          </x14:formula1>
          <xm:sqref>B78:G82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indexed="39"/>
  </sheetPr>
  <dimension ref="A3:AW265"/>
  <sheetViews>
    <sheetView topLeftCell="AI36" zoomScaleNormal="100" workbookViewId="0">
      <selection activeCell="AV43" sqref="AV43:AV46"/>
    </sheetView>
  </sheetViews>
  <sheetFormatPr baseColWidth="10" defaultRowHeight="12.75" x14ac:dyDescent="0.2"/>
  <cols>
    <col min="7" max="7" width="12.28515625" bestFit="1" customWidth="1"/>
  </cols>
  <sheetData>
    <row r="3" spans="1:49" x14ac:dyDescent="0.2">
      <c r="C3" t="s">
        <v>37</v>
      </c>
      <c r="D3" t="s">
        <v>232</v>
      </c>
    </row>
    <row r="4" spans="1:49" x14ac:dyDescent="0.2">
      <c r="M4" t="s">
        <v>231</v>
      </c>
    </row>
    <row r="6" spans="1:49" x14ac:dyDescent="0.2">
      <c r="D6" t="s">
        <v>233</v>
      </c>
      <c r="AB6" s="83" t="s">
        <v>522</v>
      </c>
      <c r="AC6" s="80"/>
      <c r="AD6" s="83" t="s">
        <v>522</v>
      </c>
      <c r="AE6" s="81"/>
      <c r="AF6" s="81"/>
      <c r="AG6" s="83"/>
      <c r="AH6" s="81"/>
      <c r="AI6" s="81"/>
      <c r="AJ6" s="81"/>
      <c r="AK6" s="81"/>
      <c r="AL6" s="81"/>
      <c r="AM6" s="81"/>
      <c r="AN6" s="81"/>
      <c r="AO6" s="81"/>
      <c r="AP6" s="81"/>
      <c r="AQ6" s="81"/>
      <c r="AR6" s="81"/>
      <c r="AS6" s="81"/>
      <c r="AT6" s="81"/>
      <c r="AU6" s="81"/>
      <c r="AV6" s="81"/>
      <c r="AW6" s="81"/>
    </row>
    <row r="7" spans="1:49" x14ac:dyDescent="0.2">
      <c r="S7" s="1" t="s">
        <v>5</v>
      </c>
      <c r="U7" t="s">
        <v>467</v>
      </c>
      <c r="W7" t="s">
        <v>474</v>
      </c>
      <c r="AB7" s="84" t="s">
        <v>523</v>
      </c>
      <c r="AC7" s="80"/>
      <c r="AD7" s="84" t="s">
        <v>523</v>
      </c>
      <c r="AE7" s="81"/>
      <c r="AF7" s="81"/>
      <c r="AG7" s="84"/>
      <c r="AH7" s="81"/>
      <c r="AI7" s="81"/>
      <c r="AJ7" s="81"/>
      <c r="AK7" s="81"/>
      <c r="AL7" s="81"/>
      <c r="AM7" s="81"/>
      <c r="AN7" s="81"/>
      <c r="AO7" s="81"/>
      <c r="AP7" s="81"/>
      <c r="AQ7" s="81"/>
      <c r="AR7" s="81"/>
      <c r="AS7" s="81"/>
      <c r="AT7" s="81"/>
      <c r="AU7" s="81"/>
      <c r="AV7" s="81"/>
      <c r="AW7" s="81"/>
    </row>
    <row r="8" spans="1:49" x14ac:dyDescent="0.2">
      <c r="A8" t="s">
        <v>489</v>
      </c>
      <c r="C8" s="6" t="s">
        <v>37</v>
      </c>
      <c r="S8" s="1" t="s">
        <v>6</v>
      </c>
      <c r="U8" t="s">
        <v>469</v>
      </c>
      <c r="W8" t="s">
        <v>471</v>
      </c>
      <c r="AB8" s="84" t="s">
        <v>524</v>
      </c>
      <c r="AC8" s="80"/>
      <c r="AD8" s="84" t="s">
        <v>524</v>
      </c>
      <c r="AE8" s="81"/>
      <c r="AF8" s="81"/>
      <c r="AG8" s="84"/>
      <c r="AH8" s="81"/>
      <c r="AI8" s="81"/>
      <c r="AJ8" s="81"/>
      <c r="AK8" s="81"/>
      <c r="AL8" s="81"/>
      <c r="AM8" s="81"/>
      <c r="AN8" s="81"/>
      <c r="AO8" s="81"/>
      <c r="AP8" s="81"/>
      <c r="AQ8" s="81"/>
      <c r="AR8" s="81"/>
      <c r="AS8" s="81"/>
      <c r="AT8" s="81"/>
      <c r="AU8" s="81"/>
      <c r="AV8" s="81"/>
      <c r="AW8" s="81"/>
    </row>
    <row r="9" spans="1:49" x14ac:dyDescent="0.2">
      <c r="A9" t="s">
        <v>490</v>
      </c>
      <c r="C9" s="6" t="s">
        <v>38</v>
      </c>
      <c r="S9" s="1" t="s">
        <v>7</v>
      </c>
      <c r="U9" t="s">
        <v>468</v>
      </c>
      <c r="W9" t="s">
        <v>472</v>
      </c>
      <c r="AB9" s="85" t="s">
        <v>525</v>
      </c>
      <c r="AC9" s="80"/>
      <c r="AD9" s="85" t="s">
        <v>525</v>
      </c>
      <c r="AE9" s="81"/>
      <c r="AF9" s="81"/>
      <c r="AG9" s="85"/>
      <c r="AH9" s="81"/>
      <c r="AI9" s="81"/>
      <c r="AJ9" s="81"/>
      <c r="AK9" s="81"/>
      <c r="AL9" s="81"/>
      <c r="AM9" s="81"/>
      <c r="AN9" s="81"/>
      <c r="AO9" s="81"/>
      <c r="AP9" s="81"/>
      <c r="AQ9" s="81"/>
      <c r="AR9" s="81"/>
      <c r="AS9" s="81"/>
      <c r="AT9" s="81"/>
      <c r="AU9" s="81"/>
      <c r="AV9" s="81"/>
      <c r="AW9" s="81"/>
    </row>
    <row r="10" spans="1:49" x14ac:dyDescent="0.2">
      <c r="A10" t="s">
        <v>20</v>
      </c>
      <c r="C10" s="6" t="s">
        <v>39</v>
      </c>
      <c r="S10" s="1" t="s">
        <v>8</v>
      </c>
      <c r="W10" t="s">
        <v>473</v>
      </c>
      <c r="AB10" s="85" t="s">
        <v>526</v>
      </c>
      <c r="AC10" s="80"/>
      <c r="AD10" s="85" t="s">
        <v>526</v>
      </c>
      <c r="AE10" s="81"/>
      <c r="AF10" s="81"/>
      <c r="AG10" s="82"/>
      <c r="AH10" s="81"/>
      <c r="AI10" s="81"/>
      <c r="AJ10" s="81"/>
      <c r="AK10" s="81"/>
      <c r="AL10" s="81"/>
      <c r="AM10" s="81"/>
      <c r="AN10" s="81"/>
      <c r="AO10" s="81"/>
      <c r="AP10" s="81"/>
      <c r="AQ10" s="81"/>
      <c r="AR10" s="81"/>
      <c r="AS10" s="81"/>
      <c r="AT10" s="81"/>
      <c r="AU10" s="81"/>
      <c r="AV10" s="81"/>
      <c r="AW10" s="81"/>
    </row>
    <row r="11" spans="1:49" x14ac:dyDescent="0.2">
      <c r="C11" s="6" t="s">
        <v>40</v>
      </c>
      <c r="S11" s="1" t="s">
        <v>9</v>
      </c>
      <c r="W11" t="s">
        <v>470</v>
      </c>
      <c r="AB11" s="85" t="s">
        <v>527</v>
      </c>
      <c r="AC11" s="80"/>
      <c r="AD11" s="85" t="s">
        <v>527</v>
      </c>
      <c r="AE11" s="81"/>
      <c r="AF11" s="81"/>
      <c r="AG11" s="85"/>
      <c r="AH11" s="81"/>
      <c r="AI11" s="81"/>
      <c r="AJ11" s="81"/>
      <c r="AK11" s="81"/>
      <c r="AL11" s="81"/>
      <c r="AM11" s="81"/>
      <c r="AN11" s="81"/>
      <c r="AO11" s="81"/>
      <c r="AP11" s="81"/>
      <c r="AQ11" s="81"/>
      <c r="AR11" s="81"/>
      <c r="AS11" s="81"/>
      <c r="AT11" s="81"/>
      <c r="AU11" s="81"/>
      <c r="AV11" s="81"/>
      <c r="AW11" s="81"/>
    </row>
    <row r="12" spans="1:49" x14ac:dyDescent="0.2">
      <c r="C12" s="6" t="s">
        <v>41</v>
      </c>
      <c r="S12" s="1" t="s">
        <v>10</v>
      </c>
      <c r="W12" t="s">
        <v>475</v>
      </c>
      <c r="AB12" s="83" t="s">
        <v>528</v>
      </c>
      <c r="AC12" s="80"/>
      <c r="AD12" s="83" t="s">
        <v>528</v>
      </c>
      <c r="AE12" s="81"/>
      <c r="AF12" s="81"/>
      <c r="AG12" s="83"/>
      <c r="AH12" s="81"/>
      <c r="AI12" s="81"/>
      <c r="AJ12" s="81"/>
      <c r="AK12" s="81"/>
      <c r="AL12" s="81"/>
      <c r="AM12" s="81"/>
      <c r="AN12" s="81"/>
      <c r="AO12" s="81"/>
      <c r="AP12" s="81"/>
      <c r="AQ12" s="81"/>
      <c r="AR12" s="81"/>
      <c r="AS12" s="81"/>
      <c r="AT12" s="81"/>
      <c r="AU12" s="81"/>
      <c r="AV12" s="81"/>
      <c r="AW12" s="81"/>
    </row>
    <row r="13" spans="1:49" x14ac:dyDescent="0.2">
      <c r="C13" s="6" t="s">
        <v>42</v>
      </c>
      <c r="S13" s="1" t="s">
        <v>11</v>
      </c>
      <c r="AB13" s="86" t="s">
        <v>529</v>
      </c>
      <c r="AC13" s="80"/>
      <c r="AD13" s="86" t="s">
        <v>529</v>
      </c>
      <c r="AE13" s="81"/>
      <c r="AF13" s="81"/>
      <c r="AG13" s="86"/>
      <c r="AH13" s="81"/>
      <c r="AI13" s="81"/>
      <c r="AJ13" s="81"/>
      <c r="AK13" s="81"/>
      <c r="AL13" s="81"/>
      <c r="AM13" s="81"/>
      <c r="AN13" s="81"/>
      <c r="AO13" s="81"/>
      <c r="AP13" s="81"/>
      <c r="AQ13" s="81"/>
      <c r="AR13" s="81"/>
      <c r="AS13" s="81"/>
      <c r="AT13" s="81"/>
      <c r="AU13" s="81"/>
      <c r="AV13" s="81"/>
      <c r="AW13" s="81"/>
    </row>
    <row r="14" spans="1:49" x14ac:dyDescent="0.2">
      <c r="A14" t="s">
        <v>491</v>
      </c>
      <c r="C14" s="6" t="s">
        <v>43</v>
      </c>
      <c r="S14" s="1" t="s">
        <v>12</v>
      </c>
      <c r="W14" s="56"/>
      <c r="AB14" s="85" t="s">
        <v>530</v>
      </c>
      <c r="AC14" s="80"/>
      <c r="AD14" s="85" t="s">
        <v>530</v>
      </c>
      <c r="AE14" s="81"/>
      <c r="AF14" s="81"/>
      <c r="AG14" s="85"/>
      <c r="AH14" s="81"/>
      <c r="AI14" s="81"/>
      <c r="AJ14" s="81"/>
      <c r="AK14" s="81"/>
      <c r="AL14" s="81"/>
      <c r="AM14" s="81"/>
      <c r="AN14" s="81"/>
      <c r="AO14" s="81"/>
      <c r="AP14" s="81"/>
      <c r="AQ14" s="81"/>
      <c r="AR14" s="81"/>
      <c r="AS14" s="81"/>
      <c r="AT14" s="81"/>
      <c r="AU14" s="81"/>
      <c r="AV14" s="81"/>
      <c r="AW14" s="81"/>
    </row>
    <row r="15" spans="1:49" x14ac:dyDescent="0.2">
      <c r="A15" t="s">
        <v>492</v>
      </c>
      <c r="C15" s="6" t="s">
        <v>44</v>
      </c>
      <c r="O15" t="str">
        <f>TRIM(SUBSTITUTE(SUBSTITUTE(MID(C3,1,11)," ",""),":",""))</f>
        <v>Objetivo1</v>
      </c>
      <c r="S15" s="1" t="s">
        <v>13</v>
      </c>
      <c r="AB15" s="84" t="s">
        <v>531</v>
      </c>
      <c r="AC15" s="80"/>
      <c r="AD15" s="84" t="s">
        <v>531</v>
      </c>
      <c r="AE15" s="81"/>
      <c r="AF15" s="81"/>
      <c r="AG15" s="84"/>
      <c r="AH15" s="81"/>
      <c r="AI15" s="81"/>
      <c r="AJ15" s="81"/>
      <c r="AK15" s="81"/>
      <c r="AL15" s="81"/>
      <c r="AM15" s="81"/>
      <c r="AN15" s="81"/>
      <c r="AO15" s="81"/>
      <c r="AP15" s="81"/>
      <c r="AQ15" s="81"/>
      <c r="AR15" s="81"/>
      <c r="AS15" s="81"/>
      <c r="AT15" s="81"/>
      <c r="AU15" s="81"/>
      <c r="AV15" s="81"/>
      <c r="AW15" s="81"/>
    </row>
    <row r="16" spans="1:49" x14ac:dyDescent="0.2">
      <c r="C16" s="6" t="s">
        <v>45</v>
      </c>
      <c r="AB16" s="85" t="s">
        <v>532</v>
      </c>
      <c r="AC16" s="80"/>
      <c r="AD16" s="85" t="s">
        <v>532</v>
      </c>
      <c r="AE16" s="81"/>
      <c r="AF16" s="81"/>
      <c r="AG16" s="85"/>
      <c r="AH16" s="81"/>
      <c r="AI16" s="81"/>
      <c r="AJ16" s="81"/>
      <c r="AK16" s="81"/>
      <c r="AL16" s="81"/>
      <c r="AM16" s="81"/>
      <c r="AN16" s="81"/>
      <c r="AO16" s="81"/>
      <c r="AP16" s="81"/>
      <c r="AQ16" s="81"/>
      <c r="AR16" s="81"/>
      <c r="AS16" s="81"/>
      <c r="AT16" s="81"/>
      <c r="AU16" s="81"/>
      <c r="AV16" s="81"/>
      <c r="AW16" s="81"/>
    </row>
    <row r="17" spans="1:49" x14ac:dyDescent="0.2">
      <c r="C17" s="6" t="s">
        <v>46</v>
      </c>
      <c r="AB17" s="85" t="s">
        <v>533</v>
      </c>
      <c r="AC17" s="80"/>
      <c r="AD17" s="85" t="s">
        <v>533</v>
      </c>
      <c r="AE17" s="81"/>
      <c r="AF17" s="81"/>
      <c r="AG17" s="85"/>
      <c r="AH17" s="81"/>
      <c r="AI17" s="81"/>
      <c r="AJ17" s="81"/>
      <c r="AK17" s="81"/>
      <c r="AL17" s="81"/>
      <c r="AM17" s="81"/>
      <c r="AN17" s="81"/>
      <c r="AO17" s="81"/>
      <c r="AP17" s="81"/>
      <c r="AQ17" s="81"/>
      <c r="AR17" s="81"/>
      <c r="AS17" s="81"/>
      <c r="AT17" s="81"/>
      <c r="AU17" s="81"/>
      <c r="AV17" s="81"/>
      <c r="AW17" s="81"/>
    </row>
    <row r="18" spans="1:49" x14ac:dyDescent="0.2">
      <c r="C18" s="6" t="s">
        <v>47</v>
      </c>
      <c r="AB18" s="84" t="s">
        <v>534</v>
      </c>
      <c r="AC18" s="80"/>
      <c r="AD18" s="84" t="s">
        <v>534</v>
      </c>
      <c r="AE18" s="81"/>
      <c r="AF18" s="81"/>
      <c r="AG18" s="84"/>
      <c r="AH18" s="81"/>
      <c r="AI18" s="81"/>
      <c r="AJ18" s="81"/>
      <c r="AK18" s="81"/>
      <c r="AL18" s="81"/>
      <c r="AM18" s="81"/>
      <c r="AN18" s="81"/>
      <c r="AO18" s="81"/>
      <c r="AP18" s="81"/>
      <c r="AQ18" s="81"/>
      <c r="AR18" s="81"/>
      <c r="AS18" s="81"/>
      <c r="AT18" s="81"/>
      <c r="AU18" s="81"/>
      <c r="AV18" s="81"/>
      <c r="AW18" s="81"/>
    </row>
    <row r="19" spans="1:49" x14ac:dyDescent="0.2">
      <c r="C19" s="6" t="s">
        <v>48</v>
      </c>
      <c r="AB19" s="84" t="s">
        <v>535</v>
      </c>
      <c r="AC19" s="80"/>
      <c r="AD19" s="84" t="s">
        <v>535</v>
      </c>
      <c r="AE19" s="81"/>
      <c r="AF19" s="81"/>
      <c r="AG19" s="84"/>
      <c r="AH19" s="81"/>
      <c r="AI19" s="81"/>
      <c r="AJ19" s="81"/>
      <c r="AK19" s="81"/>
      <c r="AL19" s="81"/>
      <c r="AM19" s="81"/>
      <c r="AN19" s="81"/>
      <c r="AO19" s="81"/>
      <c r="AP19" s="81"/>
      <c r="AQ19" s="81"/>
      <c r="AR19" s="81"/>
      <c r="AS19" s="81"/>
      <c r="AT19" s="81"/>
      <c r="AU19" s="81"/>
      <c r="AV19" s="81"/>
      <c r="AW19" s="81"/>
    </row>
    <row r="20" spans="1:49" x14ac:dyDescent="0.2">
      <c r="A20" t="s">
        <v>498</v>
      </c>
      <c r="C20" s="6" t="s">
        <v>49</v>
      </c>
      <c r="AB20" s="84" t="s">
        <v>536</v>
      </c>
      <c r="AC20" s="80"/>
      <c r="AD20" s="84" t="s">
        <v>536</v>
      </c>
      <c r="AE20" s="81"/>
      <c r="AF20" s="81"/>
      <c r="AG20" s="84"/>
      <c r="AH20" s="81"/>
      <c r="AI20" s="81"/>
      <c r="AJ20" s="81"/>
      <c r="AK20" s="81"/>
      <c r="AL20" s="81"/>
      <c r="AM20" s="81"/>
      <c r="AN20" s="81"/>
      <c r="AO20" s="81"/>
      <c r="AP20" s="81"/>
      <c r="AQ20" s="81"/>
      <c r="AR20" s="81"/>
      <c r="AS20" s="81"/>
      <c r="AT20" s="81"/>
      <c r="AU20" s="81"/>
      <c r="AV20" s="81"/>
      <c r="AW20" s="81"/>
    </row>
    <row r="21" spans="1:49" x14ac:dyDescent="0.2">
      <c r="A21" t="s">
        <v>499</v>
      </c>
      <c r="C21" s="6" t="s">
        <v>50</v>
      </c>
      <c r="AB21" s="85" t="s">
        <v>537</v>
      </c>
      <c r="AC21" s="80"/>
      <c r="AD21" s="85" t="s">
        <v>537</v>
      </c>
      <c r="AE21" s="81"/>
      <c r="AF21" s="81"/>
      <c r="AG21" s="85"/>
      <c r="AH21" s="81"/>
      <c r="AI21" s="81"/>
      <c r="AJ21" s="81"/>
      <c r="AK21" s="81"/>
      <c r="AL21" s="81"/>
      <c r="AM21" s="81"/>
      <c r="AN21" s="81"/>
      <c r="AO21" s="81"/>
      <c r="AP21" s="81"/>
      <c r="AQ21" s="81"/>
      <c r="AR21" s="81"/>
      <c r="AS21" s="81"/>
      <c r="AT21" s="81"/>
      <c r="AU21" s="81"/>
      <c r="AV21" s="81"/>
      <c r="AW21" s="81"/>
    </row>
    <row r="22" spans="1:49" x14ac:dyDescent="0.2">
      <c r="A22" t="s">
        <v>500</v>
      </c>
      <c r="C22" s="6" t="s">
        <v>51</v>
      </c>
      <c r="AB22" s="85" t="s">
        <v>538</v>
      </c>
      <c r="AC22" s="80"/>
      <c r="AD22" s="85" t="s">
        <v>538</v>
      </c>
      <c r="AE22" s="81"/>
      <c r="AF22" s="81"/>
      <c r="AG22" s="85"/>
      <c r="AH22" s="81"/>
      <c r="AI22" s="81"/>
      <c r="AJ22" s="81"/>
      <c r="AK22" s="81"/>
      <c r="AL22" s="81"/>
      <c r="AM22" s="81"/>
      <c r="AN22" s="81"/>
      <c r="AO22" s="81"/>
      <c r="AP22" s="81"/>
      <c r="AQ22" s="81"/>
      <c r="AR22" s="81"/>
      <c r="AS22" s="81"/>
      <c r="AT22" s="81"/>
      <c r="AU22" s="81"/>
      <c r="AV22" s="81"/>
      <c r="AW22" s="81"/>
    </row>
    <row r="23" spans="1:49" x14ac:dyDescent="0.2">
      <c r="C23" s="6" t="s">
        <v>52</v>
      </c>
      <c r="AB23" s="84" t="s">
        <v>539</v>
      </c>
      <c r="AC23" s="80"/>
      <c r="AD23" s="84" t="s">
        <v>539</v>
      </c>
      <c r="AE23" s="81"/>
      <c r="AF23" s="81"/>
      <c r="AG23" s="84"/>
      <c r="AH23" s="81"/>
      <c r="AI23" s="81"/>
      <c r="AJ23" s="81"/>
      <c r="AK23" s="81"/>
      <c r="AL23" s="81"/>
      <c r="AM23" s="81"/>
      <c r="AN23" s="81"/>
      <c r="AO23" s="81"/>
      <c r="AP23" s="81"/>
      <c r="AQ23" s="81"/>
      <c r="AR23" s="81"/>
      <c r="AS23" s="81"/>
      <c r="AT23" s="81"/>
      <c r="AU23" s="81"/>
      <c r="AV23" s="81"/>
      <c r="AW23" s="81"/>
    </row>
    <row r="24" spans="1:49" x14ac:dyDescent="0.2">
      <c r="C24" s="6" t="s">
        <v>53</v>
      </c>
      <c r="AB24" s="85" t="s">
        <v>540</v>
      </c>
      <c r="AC24" s="80"/>
      <c r="AD24" s="85" t="s">
        <v>540</v>
      </c>
      <c r="AE24" s="81"/>
      <c r="AF24" s="81"/>
      <c r="AG24" s="85"/>
      <c r="AH24" s="81"/>
      <c r="AI24" s="81"/>
      <c r="AJ24" s="81"/>
      <c r="AK24" s="81"/>
      <c r="AL24" s="81"/>
      <c r="AM24" s="81"/>
      <c r="AN24" s="81"/>
      <c r="AO24" s="81"/>
      <c r="AP24" s="81"/>
      <c r="AQ24" s="81"/>
      <c r="AR24" s="81"/>
      <c r="AS24" s="81"/>
      <c r="AT24" s="81"/>
      <c r="AU24" s="81"/>
      <c r="AV24" s="81"/>
      <c r="AW24" s="81"/>
    </row>
    <row r="25" spans="1:49" x14ac:dyDescent="0.2">
      <c r="C25" s="9" t="s">
        <v>230</v>
      </c>
      <c r="AB25" s="82" t="s">
        <v>541</v>
      </c>
      <c r="AC25" s="80"/>
      <c r="AD25" s="82" t="s">
        <v>541</v>
      </c>
      <c r="AE25" s="81"/>
      <c r="AF25" s="81"/>
      <c r="AG25" s="85"/>
      <c r="AH25" s="81"/>
      <c r="AI25" s="81"/>
      <c r="AJ25" s="81"/>
      <c r="AK25" s="81"/>
      <c r="AL25" s="81"/>
      <c r="AM25" s="81"/>
      <c r="AN25" s="81"/>
      <c r="AO25" s="81"/>
      <c r="AP25" s="81"/>
      <c r="AQ25" s="81"/>
      <c r="AR25" s="81"/>
      <c r="AS25" s="81"/>
      <c r="AT25" s="81"/>
      <c r="AU25" s="81"/>
      <c r="AV25" s="81"/>
      <c r="AW25" s="81"/>
    </row>
    <row r="26" spans="1:49" x14ac:dyDescent="0.2">
      <c r="AB26" s="81"/>
      <c r="AC26" s="80"/>
      <c r="AD26" s="81"/>
      <c r="AE26" s="81"/>
      <c r="AF26" s="81"/>
      <c r="AG26" s="81"/>
      <c r="AH26" s="81"/>
      <c r="AI26" s="81"/>
      <c r="AJ26" s="81"/>
      <c r="AK26" s="81"/>
      <c r="AL26" s="81"/>
      <c r="AM26" s="81"/>
      <c r="AN26" s="81"/>
      <c r="AO26" s="81"/>
      <c r="AP26" s="81"/>
      <c r="AQ26" s="81"/>
      <c r="AR26" s="81"/>
      <c r="AS26" s="81"/>
      <c r="AT26" s="81"/>
      <c r="AU26" s="81"/>
      <c r="AV26" s="81"/>
      <c r="AW26" s="81"/>
    </row>
    <row r="27" spans="1:49" x14ac:dyDescent="0.2">
      <c r="E27" t="s">
        <v>235</v>
      </c>
      <c r="G27" t="s">
        <v>235</v>
      </c>
      <c r="I27" t="s">
        <v>235</v>
      </c>
      <c r="K27" t="s">
        <v>235</v>
      </c>
      <c r="M27" t="s">
        <v>235</v>
      </c>
      <c r="O27" t="s">
        <v>235</v>
      </c>
      <c r="Q27" t="s">
        <v>235</v>
      </c>
      <c r="S27" t="s">
        <v>235</v>
      </c>
      <c r="U27" t="s">
        <v>235</v>
      </c>
      <c r="AB27" s="81"/>
      <c r="AC27" s="80"/>
      <c r="AD27" s="101" t="str">
        <f>MID(AD28,1,5)</f>
        <v>Agrop</v>
      </c>
      <c r="AE27" s="101" t="str">
        <f t="shared" ref="AE27:AV27" si="0">MID(AE28,1,5)</f>
        <v/>
      </c>
      <c r="AF27" s="101" t="str">
        <f t="shared" si="0"/>
        <v>Econo</v>
      </c>
      <c r="AG27" s="101" t="str">
        <f t="shared" si="0"/>
        <v/>
      </c>
      <c r="AH27" s="101" t="str">
        <f t="shared" si="0"/>
        <v>Vivie</v>
      </c>
      <c r="AI27" s="101" t="str">
        <f t="shared" si="0"/>
        <v/>
      </c>
      <c r="AJ27" s="101" t="str">
        <f t="shared" si="0"/>
        <v>Cultu</v>
      </c>
      <c r="AK27" s="101" t="str">
        <f t="shared" si="0"/>
        <v/>
      </c>
      <c r="AL27" s="101" t="str">
        <f t="shared" si="0"/>
        <v>Justi</v>
      </c>
      <c r="AM27" s="101" t="str">
        <f t="shared" si="0"/>
        <v/>
      </c>
      <c r="AN27" s="101" t="str">
        <f t="shared" si="0"/>
        <v>Educa</v>
      </c>
      <c r="AO27" s="101" t="str">
        <f t="shared" si="0"/>
        <v/>
      </c>
      <c r="AP27" s="101" t="str">
        <f t="shared" si="0"/>
        <v>Traba</v>
      </c>
      <c r="AQ27" s="101" t="str">
        <f t="shared" si="0"/>
        <v/>
      </c>
      <c r="AR27" s="101" t="str">
        <f t="shared" si="0"/>
        <v>Energ</v>
      </c>
      <c r="AS27" s="101" t="str">
        <f t="shared" si="0"/>
        <v/>
      </c>
      <c r="AT27" s="101" t="str">
        <f t="shared" si="0"/>
        <v>Géner</v>
      </c>
      <c r="AU27" s="101" t="str">
        <f t="shared" si="0"/>
        <v/>
      </c>
      <c r="AV27" s="101" t="str">
        <f t="shared" si="0"/>
        <v>Ambie</v>
      </c>
      <c r="AW27" s="81"/>
    </row>
    <row r="28" spans="1:49" x14ac:dyDescent="0.2">
      <c r="E28" t="s">
        <v>235</v>
      </c>
      <c r="G28" t="s">
        <v>235</v>
      </c>
      <c r="I28" t="s">
        <v>235</v>
      </c>
      <c r="K28" t="s">
        <v>235</v>
      </c>
      <c r="M28" t="s">
        <v>235</v>
      </c>
      <c r="O28" t="s">
        <v>235</v>
      </c>
      <c r="Q28" t="s">
        <v>235</v>
      </c>
      <c r="S28" t="s">
        <v>235</v>
      </c>
      <c r="U28" t="s">
        <v>235</v>
      </c>
      <c r="AB28" s="81"/>
      <c r="AC28" s="80"/>
      <c r="AD28" s="96" t="s">
        <v>605</v>
      </c>
      <c r="AE28" s="97" t="s">
        <v>464</v>
      </c>
      <c r="AF28" s="98" t="s">
        <v>606</v>
      </c>
      <c r="AG28" s="97" t="s">
        <v>464</v>
      </c>
      <c r="AH28" s="98" t="s">
        <v>607</v>
      </c>
      <c r="AI28" s="97" t="s">
        <v>464</v>
      </c>
      <c r="AJ28" s="99" t="s">
        <v>608</v>
      </c>
      <c r="AK28" s="97" t="s">
        <v>464</v>
      </c>
      <c r="AL28" s="99" t="s">
        <v>609</v>
      </c>
      <c r="AM28" s="97" t="s">
        <v>464</v>
      </c>
      <c r="AN28" s="99" t="s">
        <v>610</v>
      </c>
      <c r="AO28" s="97" t="s">
        <v>464</v>
      </c>
      <c r="AP28" s="96" t="s">
        <v>611</v>
      </c>
      <c r="AQ28" s="97" t="s">
        <v>464</v>
      </c>
      <c r="AR28" s="100" t="s">
        <v>612</v>
      </c>
      <c r="AS28" s="97" t="s">
        <v>464</v>
      </c>
      <c r="AT28" s="99" t="s">
        <v>613</v>
      </c>
      <c r="AU28" s="97" t="s">
        <v>464</v>
      </c>
      <c r="AV28" s="98" t="s">
        <v>614</v>
      </c>
      <c r="AW28" s="81"/>
    </row>
    <row r="29" spans="1:49" x14ac:dyDescent="0.2">
      <c r="D29" s="6" t="s">
        <v>37</v>
      </c>
      <c r="E29" t="s">
        <v>235</v>
      </c>
      <c r="F29" s="6" t="s">
        <v>38</v>
      </c>
      <c r="G29" t="s">
        <v>235</v>
      </c>
      <c r="H29" s="6" t="s">
        <v>39</v>
      </c>
      <c r="I29" t="s">
        <v>235</v>
      </c>
      <c r="J29" s="6" t="s">
        <v>40</v>
      </c>
      <c r="K29" t="s">
        <v>235</v>
      </c>
      <c r="L29" s="6" t="s">
        <v>41</v>
      </c>
      <c r="M29" t="s">
        <v>235</v>
      </c>
      <c r="N29" s="6" t="s">
        <v>42</v>
      </c>
      <c r="O29" t="s">
        <v>235</v>
      </c>
      <c r="P29" s="6" t="s">
        <v>43</v>
      </c>
      <c r="Q29" t="s">
        <v>235</v>
      </c>
      <c r="R29" s="6" t="s">
        <v>44</v>
      </c>
      <c r="S29" t="s">
        <v>235</v>
      </c>
      <c r="T29" s="6" t="s">
        <v>45</v>
      </c>
      <c r="U29" t="s">
        <v>235</v>
      </c>
      <c r="AB29" s="81"/>
      <c r="AC29" s="80"/>
      <c r="AD29" s="87" t="s">
        <v>542</v>
      </c>
      <c r="AE29" s="81"/>
      <c r="AF29" s="88" t="s">
        <v>543</v>
      </c>
      <c r="AG29" s="81"/>
      <c r="AH29" s="88" t="s">
        <v>544</v>
      </c>
      <c r="AI29" s="81"/>
      <c r="AJ29" s="82" t="s">
        <v>545</v>
      </c>
      <c r="AK29" s="81"/>
      <c r="AL29" s="82" t="s">
        <v>546</v>
      </c>
      <c r="AM29" s="81"/>
      <c r="AN29" s="82" t="s">
        <v>547</v>
      </c>
      <c r="AO29" s="81"/>
      <c r="AP29" s="82" t="s">
        <v>548</v>
      </c>
      <c r="AQ29" s="81"/>
      <c r="AR29" s="88" t="s">
        <v>549</v>
      </c>
      <c r="AS29" s="81"/>
      <c r="AT29" s="82" t="s">
        <v>550</v>
      </c>
      <c r="AU29" s="81"/>
      <c r="AV29" s="82" t="s">
        <v>551</v>
      </c>
      <c r="AW29" s="81"/>
    </row>
    <row r="30" spans="1:49" x14ac:dyDescent="0.2">
      <c r="D30" t="s">
        <v>54</v>
      </c>
      <c r="E30" t="s">
        <v>235</v>
      </c>
      <c r="F30" s="7" t="s">
        <v>61</v>
      </c>
      <c r="G30" t="s">
        <v>235</v>
      </c>
      <c r="H30" s="7" t="s">
        <v>69</v>
      </c>
      <c r="I30" t="s">
        <v>235</v>
      </c>
      <c r="J30" s="7" t="s">
        <v>82</v>
      </c>
      <c r="K30" t="s">
        <v>235</v>
      </c>
      <c r="L30" s="7" t="s">
        <v>92</v>
      </c>
      <c r="M30" t="s">
        <v>235</v>
      </c>
      <c r="N30" s="7" t="s">
        <v>101</v>
      </c>
      <c r="O30" t="s">
        <v>235</v>
      </c>
      <c r="P30" s="7" t="s">
        <v>109</v>
      </c>
      <c r="Q30" t="s">
        <v>235</v>
      </c>
      <c r="R30" s="7" t="s">
        <v>114</v>
      </c>
      <c r="S30" t="s">
        <v>235</v>
      </c>
      <c r="T30" s="7" t="s">
        <v>126</v>
      </c>
      <c r="U30" t="s">
        <v>235</v>
      </c>
      <c r="AB30" s="81"/>
      <c r="AC30" s="80"/>
      <c r="AD30" s="87" t="s">
        <v>552</v>
      </c>
      <c r="AE30" s="81"/>
      <c r="AF30" s="88" t="s">
        <v>553</v>
      </c>
      <c r="AG30" s="81"/>
      <c r="AH30" s="88" t="s">
        <v>554</v>
      </c>
      <c r="AI30" s="81"/>
      <c r="AJ30" s="81"/>
      <c r="AK30" s="81"/>
      <c r="AL30" s="82" t="s">
        <v>555</v>
      </c>
      <c r="AM30" s="81"/>
      <c r="AN30" s="82" t="s">
        <v>556</v>
      </c>
      <c r="AO30" s="81"/>
      <c r="AP30" s="81"/>
      <c r="AQ30" s="81"/>
      <c r="AR30" s="88" t="s">
        <v>557</v>
      </c>
      <c r="AS30" s="81"/>
      <c r="AT30" s="82" t="s">
        <v>558</v>
      </c>
      <c r="AU30" s="81"/>
      <c r="AV30" s="82" t="s">
        <v>559</v>
      </c>
      <c r="AW30" s="81"/>
    </row>
    <row r="31" spans="1:49" x14ac:dyDescent="0.2">
      <c r="D31" t="s">
        <v>55</v>
      </c>
      <c r="E31" t="s">
        <v>235</v>
      </c>
      <c r="F31" s="7" t="s">
        <v>62</v>
      </c>
      <c r="G31" t="s">
        <v>235</v>
      </c>
      <c r="H31" s="7" t="s">
        <v>70</v>
      </c>
      <c r="I31" t="s">
        <v>235</v>
      </c>
      <c r="J31" s="7" t="s">
        <v>83</v>
      </c>
      <c r="K31" t="s">
        <v>235</v>
      </c>
      <c r="L31" s="7" t="s">
        <v>93</v>
      </c>
      <c r="M31" t="s">
        <v>235</v>
      </c>
      <c r="N31" s="7" t="s">
        <v>102</v>
      </c>
      <c r="O31" t="s">
        <v>235</v>
      </c>
      <c r="P31" s="7" t="s">
        <v>110</v>
      </c>
      <c r="Q31" t="s">
        <v>235</v>
      </c>
      <c r="R31" s="7" t="s">
        <v>115</v>
      </c>
      <c r="S31" t="s">
        <v>235</v>
      </c>
      <c r="T31" s="7" t="s">
        <v>127</v>
      </c>
      <c r="U31" t="s">
        <v>235</v>
      </c>
      <c r="AB31" s="81"/>
      <c r="AC31" s="80"/>
      <c r="AD31" s="87" t="s">
        <v>560</v>
      </c>
      <c r="AE31" s="81"/>
      <c r="AF31" s="81"/>
      <c r="AG31" s="81"/>
      <c r="AH31" s="81"/>
      <c r="AI31" s="81"/>
      <c r="AJ31" s="81"/>
      <c r="AK31" s="81"/>
      <c r="AL31" s="82" t="s">
        <v>561</v>
      </c>
      <c r="AM31" s="81"/>
      <c r="AN31" s="82" t="s">
        <v>562</v>
      </c>
      <c r="AO31" s="81"/>
      <c r="AP31" s="81"/>
      <c r="AQ31" s="81"/>
      <c r="AR31" s="88" t="s">
        <v>563</v>
      </c>
      <c r="AS31" s="81"/>
      <c r="AT31" s="82" t="s">
        <v>564</v>
      </c>
      <c r="AU31" s="81"/>
      <c r="AV31" s="82" t="s">
        <v>565</v>
      </c>
      <c r="AW31" s="81"/>
    </row>
    <row r="32" spans="1:49" x14ac:dyDescent="0.2">
      <c r="D32" t="s">
        <v>56</v>
      </c>
      <c r="E32" t="s">
        <v>235</v>
      </c>
      <c r="F32" s="7" t="s">
        <v>63</v>
      </c>
      <c r="G32" t="s">
        <v>235</v>
      </c>
      <c r="H32" s="7" t="s">
        <v>71</v>
      </c>
      <c r="I32" t="s">
        <v>235</v>
      </c>
      <c r="J32" s="7" t="s">
        <v>84</v>
      </c>
      <c r="K32" t="s">
        <v>235</v>
      </c>
      <c r="L32" s="7" t="s">
        <v>94</v>
      </c>
      <c r="M32" t="s">
        <v>235</v>
      </c>
      <c r="N32" s="7" t="s">
        <v>103</v>
      </c>
      <c r="O32" t="s">
        <v>235</v>
      </c>
      <c r="P32" s="7" t="s">
        <v>111</v>
      </c>
      <c r="Q32" t="s">
        <v>235</v>
      </c>
      <c r="R32" s="7" t="s">
        <v>116</v>
      </c>
      <c r="S32" t="s">
        <v>235</v>
      </c>
      <c r="T32" s="7" t="s">
        <v>128</v>
      </c>
      <c r="U32" t="s">
        <v>235</v>
      </c>
      <c r="AB32" s="81"/>
      <c r="AC32" s="80"/>
      <c r="AD32" s="87" t="s">
        <v>566</v>
      </c>
      <c r="AE32" s="81"/>
      <c r="AF32" s="81"/>
      <c r="AG32" s="81"/>
      <c r="AH32" s="81"/>
      <c r="AI32" s="81"/>
      <c r="AJ32" s="81"/>
      <c r="AK32" s="81"/>
      <c r="AL32" s="81"/>
      <c r="AM32" s="81"/>
      <c r="AN32" s="81"/>
      <c r="AO32" s="81"/>
      <c r="AP32" s="81"/>
      <c r="AQ32" s="81"/>
      <c r="AR32" s="81"/>
      <c r="AS32" s="81"/>
      <c r="AT32" s="81"/>
      <c r="AU32" s="81"/>
      <c r="AV32" s="82" t="s">
        <v>567</v>
      </c>
      <c r="AW32" s="81"/>
    </row>
    <row r="33" spans="4:49" x14ac:dyDescent="0.2">
      <c r="D33" t="s">
        <v>57</v>
      </c>
      <c r="E33" t="s">
        <v>235</v>
      </c>
      <c r="F33" s="7" t="s">
        <v>64</v>
      </c>
      <c r="G33" t="s">
        <v>235</v>
      </c>
      <c r="H33" s="7" t="s">
        <v>72</v>
      </c>
      <c r="I33" t="s">
        <v>235</v>
      </c>
      <c r="J33" s="7" t="s">
        <v>85</v>
      </c>
      <c r="K33" t="s">
        <v>235</v>
      </c>
      <c r="L33" s="7" t="s">
        <v>95</v>
      </c>
      <c r="M33" t="s">
        <v>235</v>
      </c>
      <c r="N33" s="7" t="s">
        <v>104</v>
      </c>
      <c r="O33" t="s">
        <v>235</v>
      </c>
      <c r="P33" s="7" t="s">
        <v>112</v>
      </c>
      <c r="Q33" t="s">
        <v>235</v>
      </c>
      <c r="R33" s="7" t="s">
        <v>117</v>
      </c>
      <c r="S33" t="s">
        <v>235</v>
      </c>
      <c r="T33" s="7" t="s">
        <v>129</v>
      </c>
      <c r="U33" t="s">
        <v>235</v>
      </c>
      <c r="AB33" s="81"/>
      <c r="AC33" s="80"/>
      <c r="AD33" s="87" t="s">
        <v>568</v>
      </c>
      <c r="AE33" s="81"/>
      <c r="AF33" s="81"/>
      <c r="AG33" s="81"/>
      <c r="AH33" s="81"/>
      <c r="AI33" s="81"/>
      <c r="AJ33" s="81"/>
      <c r="AK33" s="81"/>
      <c r="AL33" s="81"/>
      <c r="AM33" s="81"/>
      <c r="AN33" s="81"/>
      <c r="AO33" s="81"/>
      <c r="AP33" s="81"/>
      <c r="AQ33" s="81"/>
      <c r="AR33" s="81"/>
      <c r="AS33" s="81"/>
      <c r="AT33" s="81"/>
      <c r="AU33" s="81"/>
      <c r="AV33" s="81"/>
      <c r="AW33" s="81"/>
    </row>
    <row r="34" spans="4:49" x14ac:dyDescent="0.2">
      <c r="D34" t="s">
        <v>58</v>
      </c>
      <c r="E34" t="s">
        <v>235</v>
      </c>
      <c r="F34" s="7" t="s">
        <v>65</v>
      </c>
      <c r="G34" t="s">
        <v>235</v>
      </c>
      <c r="H34" s="7" t="s">
        <v>73</v>
      </c>
      <c r="I34" t="s">
        <v>235</v>
      </c>
      <c r="J34" s="7" t="s">
        <v>86</v>
      </c>
      <c r="K34" t="s">
        <v>235</v>
      </c>
      <c r="L34" s="7" t="s">
        <v>96</v>
      </c>
      <c r="M34" t="s">
        <v>235</v>
      </c>
      <c r="N34" s="7" t="s">
        <v>105</v>
      </c>
      <c r="O34" t="s">
        <v>235</v>
      </c>
      <c r="P34" s="7" t="s">
        <v>113</v>
      </c>
      <c r="Q34" t="s">
        <v>235</v>
      </c>
      <c r="R34" s="7" t="s">
        <v>118</v>
      </c>
      <c r="S34" t="s">
        <v>235</v>
      </c>
      <c r="T34" s="7" t="s">
        <v>130</v>
      </c>
      <c r="U34" t="s">
        <v>235</v>
      </c>
      <c r="AB34" s="81"/>
      <c r="AC34" s="80"/>
      <c r="AD34" s="89" t="s">
        <v>569</v>
      </c>
      <c r="AE34" s="81"/>
      <c r="AF34" s="81"/>
      <c r="AG34" s="81"/>
      <c r="AH34" s="81"/>
      <c r="AI34" s="81"/>
      <c r="AJ34" s="81"/>
      <c r="AK34" s="81"/>
      <c r="AL34" s="81"/>
      <c r="AM34" s="81"/>
      <c r="AN34" s="81"/>
      <c r="AO34" s="81"/>
      <c r="AP34" s="81"/>
      <c r="AQ34" s="81"/>
      <c r="AR34" s="81"/>
      <c r="AS34" s="81"/>
      <c r="AT34" s="81"/>
      <c r="AU34" s="81"/>
      <c r="AV34" s="81"/>
      <c r="AW34" s="81"/>
    </row>
    <row r="35" spans="4:49" x14ac:dyDescent="0.2">
      <c r="D35" t="s">
        <v>59</v>
      </c>
      <c r="E35" t="s">
        <v>235</v>
      </c>
      <c r="F35" s="7" t="s">
        <v>66</v>
      </c>
      <c r="G35" t="s">
        <v>235</v>
      </c>
      <c r="H35" s="7" t="s">
        <v>74</v>
      </c>
      <c r="I35" t="s">
        <v>235</v>
      </c>
      <c r="J35" s="7" t="s">
        <v>87</v>
      </c>
      <c r="K35" t="s">
        <v>235</v>
      </c>
      <c r="L35" s="7" t="s">
        <v>97</v>
      </c>
      <c r="M35" t="s">
        <v>235</v>
      </c>
      <c r="N35" s="7" t="s">
        <v>106</v>
      </c>
      <c r="O35" t="s">
        <v>235</v>
      </c>
      <c r="Q35" t="s">
        <v>235</v>
      </c>
      <c r="R35" s="7" t="s">
        <v>119</v>
      </c>
      <c r="S35" t="s">
        <v>235</v>
      </c>
      <c r="T35" s="7" t="s">
        <v>131</v>
      </c>
      <c r="U35" t="s">
        <v>235</v>
      </c>
      <c r="AB35" s="81"/>
      <c r="AC35" s="80"/>
      <c r="AD35" s="81"/>
      <c r="AE35" s="81"/>
      <c r="AF35" s="81"/>
      <c r="AG35" s="81"/>
      <c r="AH35" s="81"/>
      <c r="AI35" s="81"/>
      <c r="AJ35" s="81"/>
      <c r="AK35" s="81"/>
      <c r="AL35" s="81"/>
      <c r="AM35" s="81"/>
      <c r="AN35" s="81"/>
      <c r="AO35" s="81"/>
      <c r="AP35" s="81"/>
      <c r="AQ35" s="81"/>
      <c r="AR35" s="81"/>
      <c r="AS35" s="81"/>
      <c r="AT35" s="81"/>
      <c r="AU35" s="81"/>
      <c r="AV35" s="81"/>
      <c r="AW35" s="81"/>
    </row>
    <row r="36" spans="4:49" x14ac:dyDescent="0.2">
      <c r="D36" t="s">
        <v>60</v>
      </c>
      <c r="E36" t="s">
        <v>235</v>
      </c>
      <c r="F36" s="7" t="s">
        <v>67</v>
      </c>
      <c r="G36" t="s">
        <v>235</v>
      </c>
      <c r="H36" s="7" t="s">
        <v>75</v>
      </c>
      <c r="I36" t="s">
        <v>235</v>
      </c>
      <c r="J36" s="7" t="s">
        <v>88</v>
      </c>
      <c r="K36" t="s">
        <v>235</v>
      </c>
      <c r="L36" s="7" t="s">
        <v>98</v>
      </c>
      <c r="M36" t="s">
        <v>235</v>
      </c>
      <c r="N36" s="7" t="s">
        <v>107</v>
      </c>
      <c r="O36" t="s">
        <v>235</v>
      </c>
      <c r="Q36" t="s">
        <v>235</v>
      </c>
      <c r="R36" s="7" t="s">
        <v>120</v>
      </c>
      <c r="S36" t="s">
        <v>235</v>
      </c>
      <c r="T36" s="7" t="s">
        <v>132</v>
      </c>
      <c r="U36" t="s">
        <v>235</v>
      </c>
      <c r="AB36" s="81"/>
      <c r="AC36" s="80"/>
      <c r="AD36" s="81"/>
      <c r="AE36" s="81"/>
      <c r="AF36" s="81"/>
      <c r="AG36" s="81"/>
      <c r="AH36" s="81"/>
      <c r="AI36" s="81"/>
      <c r="AJ36" s="81"/>
      <c r="AK36" s="81"/>
      <c r="AL36" s="81"/>
      <c r="AM36" s="81"/>
      <c r="AN36" s="81"/>
      <c r="AO36" s="81"/>
      <c r="AP36" s="81"/>
      <c r="AQ36" s="81"/>
      <c r="AR36" s="81"/>
      <c r="AS36" s="81"/>
      <c r="AT36" s="81"/>
      <c r="AU36" s="81"/>
      <c r="AV36" s="81"/>
      <c r="AW36" s="81"/>
    </row>
    <row r="37" spans="4:49" x14ac:dyDescent="0.2">
      <c r="E37" t="s">
        <v>235</v>
      </c>
      <c r="F37" s="7" t="s">
        <v>68</v>
      </c>
      <c r="G37" t="s">
        <v>235</v>
      </c>
      <c r="H37" s="7" t="s">
        <v>76</v>
      </c>
      <c r="I37" t="s">
        <v>235</v>
      </c>
      <c r="J37" s="7" t="s">
        <v>89</v>
      </c>
      <c r="K37" t="s">
        <v>235</v>
      </c>
      <c r="L37" s="7" t="s">
        <v>99</v>
      </c>
      <c r="M37" t="s">
        <v>235</v>
      </c>
      <c r="N37" s="7" t="s">
        <v>108</v>
      </c>
      <c r="O37" t="s">
        <v>235</v>
      </c>
      <c r="Q37" t="s">
        <v>235</v>
      </c>
      <c r="R37" s="7" t="s">
        <v>121</v>
      </c>
      <c r="S37" t="s">
        <v>235</v>
      </c>
      <c r="T37" s="7" t="s">
        <v>133</v>
      </c>
      <c r="U37" t="s">
        <v>235</v>
      </c>
      <c r="AB37" s="81"/>
      <c r="AC37" s="80"/>
      <c r="AD37" s="81"/>
      <c r="AE37" s="81"/>
      <c r="AF37" s="81"/>
      <c r="AG37" s="81"/>
      <c r="AH37" s="81"/>
      <c r="AI37" s="81"/>
      <c r="AJ37" s="81"/>
      <c r="AK37" s="81"/>
      <c r="AL37" s="81"/>
      <c r="AM37" s="81"/>
      <c r="AN37" s="81"/>
      <c r="AO37" s="81"/>
      <c r="AP37" s="81"/>
      <c r="AQ37" s="81"/>
      <c r="AR37" s="81"/>
      <c r="AS37" s="81"/>
      <c r="AT37" s="81"/>
      <c r="AU37" s="81"/>
      <c r="AV37" s="81"/>
      <c r="AW37" s="81"/>
    </row>
    <row r="38" spans="4:49" x14ac:dyDescent="0.2">
      <c r="E38" t="s">
        <v>235</v>
      </c>
      <c r="G38" t="s">
        <v>235</v>
      </c>
      <c r="H38" s="7" t="s">
        <v>77</v>
      </c>
      <c r="I38" t="s">
        <v>235</v>
      </c>
      <c r="J38" s="7" t="s">
        <v>90</v>
      </c>
      <c r="K38" t="s">
        <v>235</v>
      </c>
      <c r="L38" s="7" t="s">
        <v>100</v>
      </c>
      <c r="M38" t="s">
        <v>235</v>
      </c>
      <c r="O38" t="s">
        <v>235</v>
      </c>
      <c r="Q38" t="s">
        <v>235</v>
      </c>
      <c r="R38" s="7" t="s">
        <v>122</v>
      </c>
      <c r="S38" t="s">
        <v>235</v>
      </c>
      <c r="U38" t="s">
        <v>235</v>
      </c>
      <c r="AB38" s="81"/>
      <c r="AC38" s="80"/>
      <c r="AD38" s="81"/>
      <c r="AE38" s="81"/>
      <c r="AF38" s="81"/>
      <c r="AG38" s="81"/>
      <c r="AH38" s="81"/>
      <c r="AI38" s="81"/>
      <c r="AJ38" s="81"/>
      <c r="AK38" s="81"/>
      <c r="AL38" s="81"/>
      <c r="AM38" s="81"/>
      <c r="AN38" s="81"/>
      <c r="AO38" s="81"/>
      <c r="AP38" s="81"/>
      <c r="AQ38" s="81"/>
      <c r="AR38" s="81"/>
      <c r="AS38" s="81"/>
      <c r="AT38" s="81"/>
      <c r="AU38" s="81"/>
      <c r="AV38" s="81"/>
      <c r="AW38" s="81"/>
    </row>
    <row r="39" spans="4:49" x14ac:dyDescent="0.2">
      <c r="E39" t="s">
        <v>235</v>
      </c>
      <c r="G39" t="s">
        <v>235</v>
      </c>
      <c r="H39" s="7" t="s">
        <v>78</v>
      </c>
      <c r="I39" t="s">
        <v>235</v>
      </c>
      <c r="J39" s="7" t="s">
        <v>91</v>
      </c>
      <c r="K39" t="s">
        <v>235</v>
      </c>
      <c r="M39" t="s">
        <v>235</v>
      </c>
      <c r="O39" t="s">
        <v>235</v>
      </c>
      <c r="Q39" t="s">
        <v>235</v>
      </c>
      <c r="R39" s="7" t="s">
        <v>123</v>
      </c>
      <c r="S39" t="s">
        <v>235</v>
      </c>
      <c r="U39" t="s">
        <v>235</v>
      </c>
      <c r="AB39" s="81"/>
      <c r="AC39" s="80"/>
      <c r="AD39" s="81"/>
      <c r="AE39" s="81"/>
      <c r="AF39" s="81"/>
      <c r="AG39" s="81"/>
      <c r="AH39" s="81"/>
      <c r="AI39" s="81"/>
      <c r="AJ39" s="81"/>
      <c r="AK39" s="81"/>
      <c r="AL39" s="81"/>
      <c r="AM39" s="81"/>
      <c r="AN39" s="81"/>
      <c r="AO39" s="81"/>
      <c r="AP39" s="81"/>
      <c r="AQ39" s="81"/>
      <c r="AR39" s="81"/>
      <c r="AS39" s="81"/>
      <c r="AT39" s="81"/>
      <c r="AU39" s="81"/>
      <c r="AV39" s="81"/>
      <c r="AW39" s="81"/>
    </row>
    <row r="40" spans="4:49" x14ac:dyDescent="0.2">
      <c r="E40" t="s">
        <v>235</v>
      </c>
      <c r="G40" t="s">
        <v>235</v>
      </c>
      <c r="H40" s="7" t="s">
        <v>79</v>
      </c>
      <c r="I40" t="s">
        <v>235</v>
      </c>
      <c r="K40" t="s">
        <v>235</v>
      </c>
      <c r="M40" t="s">
        <v>235</v>
      </c>
      <c r="O40" t="s">
        <v>235</v>
      </c>
      <c r="Q40" t="s">
        <v>235</v>
      </c>
      <c r="R40" s="7" t="s">
        <v>124</v>
      </c>
      <c r="S40" t="s">
        <v>235</v>
      </c>
      <c r="U40" t="s">
        <v>235</v>
      </c>
      <c r="AB40" s="81"/>
      <c r="AC40" s="80"/>
      <c r="AD40" s="81"/>
      <c r="AE40" s="81"/>
      <c r="AF40" s="81"/>
      <c r="AG40" s="81"/>
      <c r="AH40" s="81"/>
      <c r="AI40" s="81"/>
      <c r="AJ40" s="81"/>
      <c r="AK40" s="81"/>
      <c r="AL40" s="81"/>
      <c r="AM40" s="81"/>
      <c r="AN40" s="81"/>
      <c r="AO40" s="81"/>
      <c r="AP40" s="81"/>
      <c r="AQ40" s="81"/>
      <c r="AR40" s="81"/>
      <c r="AS40" s="81"/>
      <c r="AT40" s="81"/>
      <c r="AU40" s="81"/>
      <c r="AV40" s="81"/>
      <c r="AW40" s="81"/>
    </row>
    <row r="41" spans="4:49" x14ac:dyDescent="0.2">
      <c r="E41" t="s">
        <v>235</v>
      </c>
      <c r="G41" t="s">
        <v>235</v>
      </c>
      <c r="H41" s="7" t="s">
        <v>80</v>
      </c>
      <c r="I41" t="s">
        <v>235</v>
      </c>
      <c r="K41" t="s">
        <v>235</v>
      </c>
      <c r="M41" t="s">
        <v>235</v>
      </c>
      <c r="O41" t="s">
        <v>235</v>
      </c>
      <c r="Q41" t="s">
        <v>235</v>
      </c>
      <c r="R41" s="7" t="s">
        <v>125</v>
      </c>
      <c r="S41" t="s">
        <v>235</v>
      </c>
      <c r="U41" t="s">
        <v>235</v>
      </c>
      <c r="AB41" s="81"/>
      <c r="AC41" s="80"/>
      <c r="AD41" s="81"/>
      <c r="AE41" s="81"/>
      <c r="AF41" s="81"/>
      <c r="AG41" s="81"/>
      <c r="AH41" s="81"/>
      <c r="AI41" s="81"/>
      <c r="AJ41" s="81"/>
      <c r="AK41" s="81"/>
      <c r="AL41" s="81"/>
      <c r="AM41" s="81"/>
      <c r="AN41" s="81"/>
      <c r="AO41" s="81"/>
      <c r="AP41" s="81"/>
      <c r="AQ41" s="81"/>
      <c r="AR41" s="81"/>
      <c r="AS41" s="81"/>
      <c r="AT41" s="81"/>
      <c r="AU41" s="81"/>
      <c r="AV41" s="81"/>
      <c r="AW41" s="81"/>
    </row>
    <row r="42" spans="4:49" x14ac:dyDescent="0.2">
      <c r="E42" t="s">
        <v>235</v>
      </c>
      <c r="G42" t="s">
        <v>235</v>
      </c>
      <c r="H42" s="7" t="s">
        <v>81</v>
      </c>
      <c r="I42" t="s">
        <v>235</v>
      </c>
      <c r="K42" t="s">
        <v>235</v>
      </c>
      <c r="M42" t="s">
        <v>235</v>
      </c>
      <c r="O42" t="s">
        <v>235</v>
      </c>
      <c r="Q42" t="s">
        <v>235</v>
      </c>
      <c r="S42" t="s">
        <v>235</v>
      </c>
      <c r="U42" t="s">
        <v>235</v>
      </c>
      <c r="AB42" s="81"/>
      <c r="AC42" s="80"/>
      <c r="AD42" s="101" t="s">
        <v>596</v>
      </c>
      <c r="AE42" s="101" t="s">
        <v>464</v>
      </c>
      <c r="AF42" s="101" t="s">
        <v>597</v>
      </c>
      <c r="AG42" s="101" t="s">
        <v>464</v>
      </c>
      <c r="AH42" s="101" t="s">
        <v>534</v>
      </c>
      <c r="AI42" s="101" t="s">
        <v>464</v>
      </c>
      <c r="AJ42" s="101" t="s">
        <v>598</v>
      </c>
      <c r="AK42" s="101" t="s">
        <v>464</v>
      </c>
      <c r="AL42" s="101" t="s">
        <v>599</v>
      </c>
      <c r="AM42" s="101" t="s">
        <v>464</v>
      </c>
      <c r="AN42" s="101" t="s">
        <v>600</v>
      </c>
      <c r="AO42" s="101" t="s">
        <v>464</v>
      </c>
      <c r="AP42" s="101" t="s">
        <v>601</v>
      </c>
      <c r="AQ42" s="101" t="s">
        <v>464</v>
      </c>
      <c r="AR42" s="101" t="s">
        <v>602</v>
      </c>
      <c r="AS42" s="101" t="s">
        <v>464</v>
      </c>
      <c r="AT42" s="101" t="s">
        <v>603</v>
      </c>
      <c r="AU42" s="101" t="s">
        <v>464</v>
      </c>
      <c r="AV42" s="101" t="s">
        <v>604</v>
      </c>
      <c r="AW42" s="81"/>
    </row>
    <row r="43" spans="4:49" x14ac:dyDescent="0.2">
      <c r="E43" t="s">
        <v>235</v>
      </c>
      <c r="G43" t="s">
        <v>235</v>
      </c>
      <c r="I43" t="s">
        <v>235</v>
      </c>
      <c r="K43" t="s">
        <v>235</v>
      </c>
      <c r="M43" t="s">
        <v>235</v>
      </c>
      <c r="O43" t="s">
        <v>235</v>
      </c>
      <c r="Q43" t="s">
        <v>235</v>
      </c>
      <c r="S43" t="s">
        <v>235</v>
      </c>
      <c r="U43" t="s">
        <v>235</v>
      </c>
      <c r="AB43" s="81"/>
      <c r="AC43" s="80"/>
      <c r="AD43" s="92" t="s">
        <v>596</v>
      </c>
      <c r="AE43" s="93" t="s">
        <v>464</v>
      </c>
      <c r="AF43" s="92" t="s">
        <v>597</v>
      </c>
      <c r="AG43" s="93" t="s">
        <v>464</v>
      </c>
      <c r="AH43" s="94" t="s">
        <v>534</v>
      </c>
      <c r="AI43" s="93" t="s">
        <v>464</v>
      </c>
      <c r="AJ43" s="94" t="s">
        <v>598</v>
      </c>
      <c r="AK43" s="93" t="s">
        <v>464</v>
      </c>
      <c r="AL43" s="94" t="s">
        <v>599</v>
      </c>
      <c r="AM43" s="93" t="s">
        <v>464</v>
      </c>
      <c r="AN43" s="92" t="s">
        <v>600</v>
      </c>
      <c r="AO43" s="93" t="s">
        <v>464</v>
      </c>
      <c r="AP43" s="92" t="s">
        <v>601</v>
      </c>
      <c r="AQ43" s="93" t="s">
        <v>464</v>
      </c>
      <c r="AR43" s="94" t="s">
        <v>602</v>
      </c>
      <c r="AS43" s="93" t="s">
        <v>464</v>
      </c>
      <c r="AT43" s="92" t="s">
        <v>603</v>
      </c>
      <c r="AU43" s="93" t="s">
        <v>464</v>
      </c>
      <c r="AV43" s="95" t="s">
        <v>604</v>
      </c>
      <c r="AW43" s="81"/>
    </row>
    <row r="44" spans="4:49" x14ac:dyDescent="0.2">
      <c r="E44" t="s">
        <v>235</v>
      </c>
      <c r="G44" t="s">
        <v>235</v>
      </c>
      <c r="I44" t="s">
        <v>235</v>
      </c>
      <c r="K44" t="s">
        <v>235</v>
      </c>
      <c r="M44" t="s">
        <v>235</v>
      </c>
      <c r="O44" t="s">
        <v>235</v>
      </c>
      <c r="Q44" t="s">
        <v>235</v>
      </c>
      <c r="S44" t="s">
        <v>235</v>
      </c>
      <c r="U44" t="s">
        <v>235</v>
      </c>
      <c r="AB44" s="81"/>
      <c r="AC44" s="80"/>
      <c r="AD44" s="82" t="s">
        <v>532</v>
      </c>
      <c r="AE44" s="81"/>
      <c r="AF44" s="82" t="s">
        <v>570</v>
      </c>
      <c r="AG44" s="81"/>
      <c r="AH44" s="82" t="s">
        <v>534</v>
      </c>
      <c r="AI44" s="81"/>
      <c r="AJ44" s="82" t="s">
        <v>571</v>
      </c>
      <c r="AK44" s="81"/>
      <c r="AL44" s="82" t="s">
        <v>214</v>
      </c>
      <c r="AM44" s="81"/>
      <c r="AN44" s="82" t="s">
        <v>572</v>
      </c>
      <c r="AO44" s="81"/>
      <c r="AP44" s="82" t="s">
        <v>538</v>
      </c>
      <c r="AQ44" s="81"/>
      <c r="AR44" s="82" t="s">
        <v>573</v>
      </c>
      <c r="AS44" s="81"/>
      <c r="AT44" s="82" t="s">
        <v>574</v>
      </c>
      <c r="AU44" s="81"/>
      <c r="AV44" s="82" t="s">
        <v>575</v>
      </c>
      <c r="AW44" s="81"/>
    </row>
    <row r="45" spans="4:49" x14ac:dyDescent="0.2">
      <c r="E45" t="s">
        <v>235</v>
      </c>
      <c r="G45" t="s">
        <v>235</v>
      </c>
      <c r="I45" t="s">
        <v>235</v>
      </c>
      <c r="K45" t="s">
        <v>235</v>
      </c>
      <c r="M45" t="s">
        <v>235</v>
      </c>
      <c r="O45" t="s">
        <v>235</v>
      </c>
      <c r="Q45" t="s">
        <v>235</v>
      </c>
      <c r="S45" t="s">
        <v>235</v>
      </c>
      <c r="U45" t="s">
        <v>235</v>
      </c>
      <c r="AB45" s="81"/>
      <c r="AC45" s="80"/>
      <c r="AD45" s="82" t="s">
        <v>576</v>
      </c>
      <c r="AE45" s="81"/>
      <c r="AF45" s="82" t="s">
        <v>577</v>
      </c>
      <c r="AG45" s="81"/>
      <c r="AH45" s="82" t="s">
        <v>578</v>
      </c>
      <c r="AI45" s="81"/>
      <c r="AJ45" s="82" t="s">
        <v>579</v>
      </c>
      <c r="AK45" s="81"/>
      <c r="AL45" s="82" t="s">
        <v>580</v>
      </c>
      <c r="AM45" s="81"/>
      <c r="AN45" s="81"/>
      <c r="AO45" s="81"/>
      <c r="AP45" s="82" t="s">
        <v>581</v>
      </c>
      <c r="AQ45" s="81"/>
      <c r="AR45" s="82" t="s">
        <v>582</v>
      </c>
      <c r="AS45" s="81"/>
      <c r="AT45" s="82" t="s">
        <v>583</v>
      </c>
      <c r="AU45" s="81"/>
      <c r="AV45" s="82" t="s">
        <v>584</v>
      </c>
      <c r="AW45" s="81"/>
    </row>
    <row r="46" spans="4:49" x14ac:dyDescent="0.2">
      <c r="E46" t="s">
        <v>235</v>
      </c>
      <c r="G46" t="s">
        <v>235</v>
      </c>
      <c r="I46" t="s">
        <v>235</v>
      </c>
      <c r="K46" t="s">
        <v>235</v>
      </c>
      <c r="M46" t="s">
        <v>235</v>
      </c>
      <c r="O46" t="s">
        <v>235</v>
      </c>
      <c r="Q46" t="s">
        <v>235</v>
      </c>
      <c r="S46" t="s">
        <v>235</v>
      </c>
      <c r="U46" t="s">
        <v>235</v>
      </c>
      <c r="AB46" s="81"/>
      <c r="AC46" s="80"/>
      <c r="AD46" s="81"/>
      <c r="AE46" s="81"/>
      <c r="AF46" s="82" t="s">
        <v>585</v>
      </c>
      <c r="AG46" s="81"/>
      <c r="AH46" s="82" t="s">
        <v>586</v>
      </c>
      <c r="AI46" s="81"/>
      <c r="AJ46" s="81"/>
      <c r="AK46" s="81"/>
      <c r="AL46" s="81"/>
      <c r="AM46" s="81"/>
      <c r="AN46" s="81"/>
      <c r="AO46" s="81"/>
      <c r="AP46" s="81"/>
      <c r="AQ46" s="81"/>
      <c r="AR46" s="82" t="s">
        <v>587</v>
      </c>
      <c r="AS46" s="81"/>
      <c r="AT46" s="82" t="s">
        <v>588</v>
      </c>
      <c r="AU46" s="81"/>
      <c r="AV46" s="82" t="s">
        <v>589</v>
      </c>
      <c r="AW46" s="81"/>
    </row>
    <row r="47" spans="4:49" x14ac:dyDescent="0.2">
      <c r="E47" t="s">
        <v>235</v>
      </c>
      <c r="G47" t="s">
        <v>235</v>
      </c>
      <c r="I47" t="s">
        <v>235</v>
      </c>
      <c r="K47" t="s">
        <v>235</v>
      </c>
      <c r="M47" t="s">
        <v>235</v>
      </c>
      <c r="O47" t="s">
        <v>235</v>
      </c>
      <c r="Q47" t="s">
        <v>235</v>
      </c>
      <c r="S47" t="s">
        <v>235</v>
      </c>
      <c r="U47" t="s">
        <v>235</v>
      </c>
      <c r="AB47" s="81"/>
      <c r="AC47" s="80"/>
      <c r="AD47" s="81"/>
      <c r="AE47" s="81"/>
      <c r="AF47" s="81"/>
      <c r="AG47" s="81"/>
      <c r="AH47" s="81"/>
      <c r="AI47" s="81"/>
      <c r="AJ47" s="81"/>
      <c r="AK47" s="81"/>
      <c r="AL47" s="81"/>
      <c r="AM47" s="81"/>
      <c r="AN47" s="81"/>
      <c r="AO47" s="81"/>
      <c r="AP47" s="81"/>
      <c r="AQ47" s="81"/>
      <c r="AR47" s="82" t="s">
        <v>590</v>
      </c>
      <c r="AS47" s="81"/>
      <c r="AT47" s="81"/>
      <c r="AU47" s="81"/>
      <c r="AV47" s="81"/>
      <c r="AW47" s="81"/>
    </row>
    <row r="48" spans="4:49" x14ac:dyDescent="0.2">
      <c r="D48" s="6" t="s">
        <v>46</v>
      </c>
      <c r="E48" t="s">
        <v>235</v>
      </c>
      <c r="F48" s="6" t="s">
        <v>47</v>
      </c>
      <c r="G48" t="s">
        <v>235</v>
      </c>
      <c r="H48" s="6" t="s">
        <v>48</v>
      </c>
      <c r="I48" t="s">
        <v>235</v>
      </c>
      <c r="J48" s="6" t="s">
        <v>49</v>
      </c>
      <c r="K48" t="s">
        <v>235</v>
      </c>
      <c r="L48" s="6" t="s">
        <v>50</v>
      </c>
      <c r="M48" t="s">
        <v>235</v>
      </c>
      <c r="N48" s="6" t="s">
        <v>51</v>
      </c>
      <c r="O48" t="s">
        <v>235</v>
      </c>
      <c r="P48" s="6" t="s">
        <v>52</v>
      </c>
      <c r="Q48" t="s">
        <v>235</v>
      </c>
      <c r="R48" s="6" t="s">
        <v>53</v>
      </c>
      <c r="S48" t="s">
        <v>235</v>
      </c>
      <c r="U48" t="s">
        <v>235</v>
      </c>
      <c r="AB48" s="81"/>
      <c r="AC48" s="80"/>
      <c r="AD48" s="81"/>
      <c r="AE48" s="81"/>
      <c r="AF48" s="81"/>
      <c r="AG48" s="81"/>
      <c r="AH48" s="81"/>
      <c r="AI48" s="81"/>
      <c r="AJ48" s="81"/>
      <c r="AK48" s="81"/>
      <c r="AL48" s="81"/>
      <c r="AM48" s="81"/>
      <c r="AN48" s="81"/>
      <c r="AO48" s="81"/>
      <c r="AP48" s="81"/>
      <c r="AQ48" s="81"/>
      <c r="AR48" s="82" t="s">
        <v>591</v>
      </c>
      <c r="AS48" s="81"/>
      <c r="AT48" s="81"/>
      <c r="AU48" s="81"/>
      <c r="AV48" s="81"/>
      <c r="AW48" s="81"/>
    </row>
    <row r="49" spans="4:49" x14ac:dyDescent="0.2">
      <c r="D49" s="7" t="s">
        <v>134</v>
      </c>
      <c r="E49" t="s">
        <v>235</v>
      </c>
      <c r="F49" s="7" t="s">
        <v>143</v>
      </c>
      <c r="G49" t="s">
        <v>235</v>
      </c>
      <c r="H49" s="7" t="s">
        <v>153</v>
      </c>
      <c r="I49" t="s">
        <v>235</v>
      </c>
      <c r="J49" s="7" t="s">
        <v>164</v>
      </c>
      <c r="K49" t="s">
        <v>235</v>
      </c>
      <c r="L49" s="7" t="s">
        <v>169</v>
      </c>
      <c r="M49" t="s">
        <v>235</v>
      </c>
      <c r="N49" s="7" t="s">
        <v>179</v>
      </c>
      <c r="O49" t="s">
        <v>235</v>
      </c>
      <c r="P49" s="7" t="s">
        <v>191</v>
      </c>
      <c r="Q49" t="s">
        <v>235</v>
      </c>
      <c r="R49" s="7" t="s">
        <v>203</v>
      </c>
      <c r="S49" t="s">
        <v>235</v>
      </c>
      <c r="U49" t="s">
        <v>235</v>
      </c>
      <c r="AB49" s="81"/>
      <c r="AC49" s="80"/>
      <c r="AD49" s="81"/>
      <c r="AE49" s="81"/>
      <c r="AF49" s="81"/>
      <c r="AG49" s="81"/>
      <c r="AH49" s="81"/>
      <c r="AI49" s="81"/>
      <c r="AJ49" s="81"/>
      <c r="AK49" s="81"/>
      <c r="AL49" s="81"/>
      <c r="AM49" s="81"/>
      <c r="AN49" s="81"/>
      <c r="AO49" s="81"/>
      <c r="AP49" s="81"/>
      <c r="AQ49" s="81"/>
      <c r="AR49" s="81"/>
      <c r="AS49" s="81"/>
      <c r="AT49" s="81"/>
      <c r="AU49" s="81"/>
      <c r="AV49" s="81"/>
      <c r="AW49" s="81"/>
    </row>
    <row r="50" spans="4:49" x14ac:dyDescent="0.2">
      <c r="D50" s="7" t="s">
        <v>135</v>
      </c>
      <c r="E50" t="s">
        <v>235</v>
      </c>
      <c r="F50" s="7" t="s">
        <v>144</v>
      </c>
      <c r="G50" t="s">
        <v>235</v>
      </c>
      <c r="H50" s="7" t="s">
        <v>154</v>
      </c>
      <c r="I50" t="s">
        <v>235</v>
      </c>
      <c r="J50" s="7" t="s">
        <v>165</v>
      </c>
      <c r="K50" t="s">
        <v>235</v>
      </c>
      <c r="L50" s="7" t="s">
        <v>170</v>
      </c>
      <c r="M50" t="s">
        <v>235</v>
      </c>
      <c r="N50" s="7" t="s">
        <v>180</v>
      </c>
      <c r="O50" t="s">
        <v>235</v>
      </c>
      <c r="P50" s="7" t="s">
        <v>192</v>
      </c>
      <c r="Q50" t="s">
        <v>235</v>
      </c>
      <c r="R50" s="7" t="s">
        <v>204</v>
      </c>
      <c r="S50" t="s">
        <v>235</v>
      </c>
      <c r="U50" t="s">
        <v>235</v>
      </c>
      <c r="AB50" s="81"/>
      <c r="AC50" s="80"/>
      <c r="AD50" s="81"/>
      <c r="AE50" s="81"/>
      <c r="AF50" s="81"/>
      <c r="AG50" s="81"/>
      <c r="AH50" s="81"/>
      <c r="AI50" s="81"/>
      <c r="AJ50" s="81"/>
      <c r="AK50" s="81"/>
      <c r="AL50" s="81"/>
      <c r="AM50" s="81"/>
      <c r="AN50" s="81"/>
      <c r="AO50" s="81"/>
      <c r="AP50" s="81"/>
      <c r="AQ50" s="81"/>
      <c r="AR50" s="81"/>
      <c r="AS50" s="81"/>
      <c r="AT50" s="81"/>
      <c r="AU50" s="81"/>
      <c r="AV50" s="81"/>
      <c r="AW50" s="81"/>
    </row>
    <row r="51" spans="4:49" x14ac:dyDescent="0.2">
      <c r="D51" s="7" t="s">
        <v>136</v>
      </c>
      <c r="E51" t="s">
        <v>235</v>
      </c>
      <c r="F51" s="7" t="s">
        <v>145</v>
      </c>
      <c r="G51" t="s">
        <v>235</v>
      </c>
      <c r="H51" s="7" t="s">
        <v>155</v>
      </c>
      <c r="I51" t="s">
        <v>235</v>
      </c>
      <c r="J51" s="7" t="s">
        <v>166</v>
      </c>
      <c r="K51" t="s">
        <v>235</v>
      </c>
      <c r="L51" s="7" t="s">
        <v>171</v>
      </c>
      <c r="M51" t="s">
        <v>235</v>
      </c>
      <c r="N51" s="7" t="s">
        <v>181</v>
      </c>
      <c r="O51" t="s">
        <v>235</v>
      </c>
      <c r="P51" s="7" t="s">
        <v>193</v>
      </c>
      <c r="Q51" t="s">
        <v>235</v>
      </c>
      <c r="R51" s="7" t="s">
        <v>205</v>
      </c>
      <c r="S51" t="s">
        <v>235</v>
      </c>
      <c r="U51" t="s">
        <v>235</v>
      </c>
      <c r="AB51" s="81"/>
      <c r="AC51" s="80"/>
      <c r="AD51" s="81"/>
      <c r="AE51" s="81"/>
      <c r="AF51" s="81"/>
      <c r="AG51" s="81"/>
      <c r="AH51" s="81"/>
      <c r="AI51" s="81"/>
      <c r="AJ51" s="81"/>
      <c r="AK51" s="81"/>
      <c r="AL51" s="81"/>
      <c r="AM51" s="81"/>
      <c r="AN51" s="81"/>
      <c r="AO51" s="81"/>
      <c r="AP51" s="81"/>
      <c r="AQ51" s="81"/>
      <c r="AR51" s="81"/>
      <c r="AS51" s="81"/>
      <c r="AT51" s="81"/>
      <c r="AU51" s="81"/>
      <c r="AV51" s="81"/>
      <c r="AW51" s="81"/>
    </row>
    <row r="52" spans="4:49" x14ac:dyDescent="0.2">
      <c r="D52" s="7" t="s">
        <v>137</v>
      </c>
      <c r="E52" t="s">
        <v>235</v>
      </c>
      <c r="F52" s="7" t="s">
        <v>146</v>
      </c>
      <c r="G52" t="s">
        <v>235</v>
      </c>
      <c r="H52" s="7" t="s">
        <v>156</v>
      </c>
      <c r="I52" t="s">
        <v>235</v>
      </c>
      <c r="J52" s="7" t="s">
        <v>167</v>
      </c>
      <c r="K52" t="s">
        <v>235</v>
      </c>
      <c r="L52" s="7" t="s">
        <v>172</v>
      </c>
      <c r="M52" t="s">
        <v>235</v>
      </c>
      <c r="N52" s="7" t="s">
        <v>182</v>
      </c>
      <c r="O52" t="s">
        <v>235</v>
      </c>
      <c r="P52" s="7" t="s">
        <v>194</v>
      </c>
      <c r="Q52" t="s">
        <v>235</v>
      </c>
      <c r="R52" s="7" t="s">
        <v>206</v>
      </c>
      <c r="S52" t="s">
        <v>235</v>
      </c>
      <c r="U52" t="s">
        <v>235</v>
      </c>
    </row>
    <row r="53" spans="4:49" x14ac:dyDescent="0.2">
      <c r="D53" s="7" t="s">
        <v>138</v>
      </c>
      <c r="E53" t="s">
        <v>235</v>
      </c>
      <c r="F53" s="7" t="s">
        <v>147</v>
      </c>
      <c r="G53" t="s">
        <v>235</v>
      </c>
      <c r="H53" s="7" t="s">
        <v>157</v>
      </c>
      <c r="I53" t="s">
        <v>235</v>
      </c>
      <c r="J53" s="7" t="s">
        <v>168</v>
      </c>
      <c r="K53" t="s">
        <v>235</v>
      </c>
      <c r="L53" s="7" t="s">
        <v>173</v>
      </c>
      <c r="M53" t="s">
        <v>235</v>
      </c>
      <c r="N53" s="7" t="s">
        <v>183</v>
      </c>
      <c r="O53" t="s">
        <v>235</v>
      </c>
      <c r="P53" s="7" t="s">
        <v>195</v>
      </c>
      <c r="Q53" t="s">
        <v>235</v>
      </c>
      <c r="R53" s="7" t="s">
        <v>207</v>
      </c>
      <c r="S53" t="s">
        <v>235</v>
      </c>
      <c r="U53" t="s">
        <v>235</v>
      </c>
    </row>
    <row r="54" spans="4:49" x14ac:dyDescent="0.2">
      <c r="D54" s="7" t="s">
        <v>139</v>
      </c>
      <c r="E54" t="s">
        <v>235</v>
      </c>
      <c r="F54" s="7" t="s">
        <v>148</v>
      </c>
      <c r="G54" t="s">
        <v>235</v>
      </c>
      <c r="H54" s="7" t="s">
        <v>158</v>
      </c>
      <c r="I54" t="s">
        <v>235</v>
      </c>
      <c r="K54" t="s">
        <v>235</v>
      </c>
      <c r="L54" s="7" t="s">
        <v>174</v>
      </c>
      <c r="M54" t="s">
        <v>235</v>
      </c>
      <c r="N54" s="7" t="s">
        <v>184</v>
      </c>
      <c r="O54" t="s">
        <v>235</v>
      </c>
      <c r="P54" s="7" t="s">
        <v>196</v>
      </c>
      <c r="Q54" t="s">
        <v>235</v>
      </c>
      <c r="R54" s="7" t="s">
        <v>208</v>
      </c>
      <c r="S54" t="s">
        <v>235</v>
      </c>
      <c r="U54" t="s">
        <v>235</v>
      </c>
    </row>
    <row r="55" spans="4:49" x14ac:dyDescent="0.2">
      <c r="D55" s="7" t="s">
        <v>140</v>
      </c>
      <c r="E55" t="s">
        <v>235</v>
      </c>
      <c r="F55" s="7" t="s">
        <v>149</v>
      </c>
      <c r="G55" t="s">
        <v>235</v>
      </c>
      <c r="H55" s="7" t="s">
        <v>159</v>
      </c>
      <c r="I55" t="s">
        <v>235</v>
      </c>
      <c r="K55" t="s">
        <v>235</v>
      </c>
      <c r="L55" s="7" t="s">
        <v>175</v>
      </c>
      <c r="M55" t="s">
        <v>235</v>
      </c>
      <c r="N55" s="7" t="s">
        <v>185</v>
      </c>
      <c r="O55" t="s">
        <v>235</v>
      </c>
      <c r="P55" s="7" t="s">
        <v>197</v>
      </c>
      <c r="Q55" t="s">
        <v>235</v>
      </c>
      <c r="R55" s="7" t="s">
        <v>209</v>
      </c>
      <c r="S55" t="s">
        <v>235</v>
      </c>
      <c r="U55" t="s">
        <v>235</v>
      </c>
    </row>
    <row r="56" spans="4:49" x14ac:dyDescent="0.2">
      <c r="D56" s="7" t="s">
        <v>141</v>
      </c>
      <c r="E56" t="s">
        <v>235</v>
      </c>
      <c r="F56" s="7" t="s">
        <v>150</v>
      </c>
      <c r="G56" t="s">
        <v>235</v>
      </c>
      <c r="H56" s="7" t="s">
        <v>160</v>
      </c>
      <c r="I56" t="s">
        <v>235</v>
      </c>
      <c r="K56" t="s">
        <v>235</v>
      </c>
      <c r="L56" s="7" t="s">
        <v>176</v>
      </c>
      <c r="M56" t="s">
        <v>235</v>
      </c>
      <c r="N56" s="7" t="s">
        <v>186</v>
      </c>
      <c r="O56" t="s">
        <v>235</v>
      </c>
      <c r="P56" s="7" t="s">
        <v>198</v>
      </c>
      <c r="Q56" t="s">
        <v>235</v>
      </c>
      <c r="R56" s="7" t="s">
        <v>210</v>
      </c>
      <c r="S56" t="s">
        <v>235</v>
      </c>
      <c r="U56" t="s">
        <v>235</v>
      </c>
    </row>
    <row r="57" spans="4:49" x14ac:dyDescent="0.2">
      <c r="D57" s="7" t="s">
        <v>142</v>
      </c>
      <c r="E57" t="s">
        <v>235</v>
      </c>
      <c r="F57" s="7" t="s">
        <v>151</v>
      </c>
      <c r="G57" t="s">
        <v>235</v>
      </c>
      <c r="H57" s="7" t="s">
        <v>161</v>
      </c>
      <c r="I57" t="s">
        <v>235</v>
      </c>
      <c r="K57" t="s">
        <v>235</v>
      </c>
      <c r="L57" s="7" t="s">
        <v>177</v>
      </c>
      <c r="M57" t="s">
        <v>235</v>
      </c>
      <c r="N57" s="7" t="s">
        <v>187</v>
      </c>
      <c r="O57" t="s">
        <v>235</v>
      </c>
      <c r="P57" s="7" t="s">
        <v>199</v>
      </c>
      <c r="Q57" t="s">
        <v>235</v>
      </c>
      <c r="R57" s="7" t="s">
        <v>211</v>
      </c>
      <c r="S57" t="s">
        <v>235</v>
      </c>
      <c r="U57" t="s">
        <v>235</v>
      </c>
    </row>
    <row r="58" spans="4:49" x14ac:dyDescent="0.2">
      <c r="D58" s="7" t="s">
        <v>134</v>
      </c>
      <c r="E58" t="s">
        <v>235</v>
      </c>
      <c r="F58" s="7" t="s">
        <v>152</v>
      </c>
      <c r="G58" t="s">
        <v>235</v>
      </c>
      <c r="H58" s="7" t="s">
        <v>162</v>
      </c>
      <c r="I58" t="s">
        <v>235</v>
      </c>
      <c r="K58" t="s">
        <v>235</v>
      </c>
      <c r="L58" s="7" t="s">
        <v>178</v>
      </c>
      <c r="M58" t="s">
        <v>235</v>
      </c>
      <c r="N58" s="7" t="s">
        <v>188</v>
      </c>
      <c r="O58" t="s">
        <v>235</v>
      </c>
      <c r="P58" s="7" t="s">
        <v>200</v>
      </c>
      <c r="Q58" t="s">
        <v>235</v>
      </c>
      <c r="R58" s="7" t="s">
        <v>212</v>
      </c>
      <c r="S58" t="s">
        <v>235</v>
      </c>
      <c r="U58" t="s">
        <v>235</v>
      </c>
    </row>
    <row r="59" spans="4:49" x14ac:dyDescent="0.2">
      <c r="E59" t="s">
        <v>235</v>
      </c>
      <c r="G59" t="s">
        <v>235</v>
      </c>
      <c r="H59" s="7" t="s">
        <v>163</v>
      </c>
      <c r="I59" t="s">
        <v>235</v>
      </c>
      <c r="K59" t="s">
        <v>235</v>
      </c>
      <c r="M59" t="s">
        <v>235</v>
      </c>
      <c r="N59" s="7" t="s">
        <v>189</v>
      </c>
      <c r="O59" t="s">
        <v>235</v>
      </c>
      <c r="P59" s="7" t="s">
        <v>201</v>
      </c>
      <c r="Q59" t="s">
        <v>235</v>
      </c>
      <c r="R59" s="7" t="s">
        <v>213</v>
      </c>
      <c r="S59" t="s">
        <v>235</v>
      </c>
      <c r="U59" t="s">
        <v>235</v>
      </c>
    </row>
    <row r="60" spans="4:49" x14ac:dyDescent="0.2">
      <c r="E60" t="s">
        <v>235</v>
      </c>
      <c r="G60" t="s">
        <v>235</v>
      </c>
      <c r="I60" t="s">
        <v>235</v>
      </c>
      <c r="K60" t="s">
        <v>235</v>
      </c>
      <c r="M60" t="s">
        <v>235</v>
      </c>
      <c r="N60" s="7" t="s">
        <v>190</v>
      </c>
      <c r="O60" t="s">
        <v>235</v>
      </c>
      <c r="P60" s="7" t="s">
        <v>202</v>
      </c>
      <c r="Q60" t="s">
        <v>235</v>
      </c>
      <c r="R60" s="7" t="s">
        <v>214</v>
      </c>
      <c r="S60" t="s">
        <v>235</v>
      </c>
      <c r="U60" t="s">
        <v>235</v>
      </c>
    </row>
    <row r="61" spans="4:49" x14ac:dyDescent="0.2">
      <c r="E61" t="s">
        <v>235</v>
      </c>
      <c r="G61" t="s">
        <v>235</v>
      </c>
      <c r="I61" t="s">
        <v>235</v>
      </c>
      <c r="K61" t="s">
        <v>235</v>
      </c>
      <c r="M61" t="s">
        <v>235</v>
      </c>
      <c r="O61" t="s">
        <v>235</v>
      </c>
      <c r="Q61" t="s">
        <v>235</v>
      </c>
      <c r="R61" s="7" t="s">
        <v>215</v>
      </c>
      <c r="S61" t="s">
        <v>235</v>
      </c>
      <c r="U61" t="s">
        <v>235</v>
      </c>
    </row>
    <row r="62" spans="4:49" x14ac:dyDescent="0.2">
      <c r="E62" t="s">
        <v>235</v>
      </c>
      <c r="G62" t="s">
        <v>235</v>
      </c>
      <c r="I62" t="s">
        <v>235</v>
      </c>
      <c r="K62" t="s">
        <v>235</v>
      </c>
      <c r="M62" t="s">
        <v>235</v>
      </c>
      <c r="O62" t="s">
        <v>235</v>
      </c>
      <c r="Q62" t="s">
        <v>235</v>
      </c>
      <c r="R62" s="7" t="s">
        <v>216</v>
      </c>
      <c r="S62" t="s">
        <v>235</v>
      </c>
      <c r="U62" t="s">
        <v>235</v>
      </c>
    </row>
    <row r="63" spans="4:49" x14ac:dyDescent="0.2">
      <c r="E63" t="s">
        <v>235</v>
      </c>
      <c r="G63" t="s">
        <v>235</v>
      </c>
      <c r="I63" t="s">
        <v>235</v>
      </c>
      <c r="K63" t="s">
        <v>235</v>
      </c>
      <c r="M63" t="s">
        <v>235</v>
      </c>
      <c r="O63" t="s">
        <v>235</v>
      </c>
      <c r="Q63" t="s">
        <v>235</v>
      </c>
      <c r="R63" s="7" t="s">
        <v>217</v>
      </c>
      <c r="S63" t="s">
        <v>235</v>
      </c>
      <c r="U63" t="s">
        <v>235</v>
      </c>
    </row>
    <row r="64" spans="4:49" x14ac:dyDescent="0.2">
      <c r="E64" t="s">
        <v>235</v>
      </c>
      <c r="G64" t="s">
        <v>235</v>
      </c>
      <c r="I64" t="s">
        <v>235</v>
      </c>
      <c r="K64" t="s">
        <v>235</v>
      </c>
      <c r="M64" t="s">
        <v>235</v>
      </c>
      <c r="O64" t="s">
        <v>235</v>
      </c>
      <c r="Q64" t="s">
        <v>235</v>
      </c>
      <c r="R64" s="8" t="s">
        <v>218</v>
      </c>
      <c r="S64" t="s">
        <v>235</v>
      </c>
      <c r="U64" t="s">
        <v>235</v>
      </c>
    </row>
    <row r="65" spans="2:21" x14ac:dyDescent="0.2">
      <c r="E65" t="s">
        <v>235</v>
      </c>
      <c r="G65" t="s">
        <v>235</v>
      </c>
      <c r="I65" t="s">
        <v>235</v>
      </c>
      <c r="K65" t="s">
        <v>235</v>
      </c>
      <c r="M65" t="s">
        <v>235</v>
      </c>
      <c r="O65" t="s">
        <v>235</v>
      </c>
      <c r="Q65" t="s">
        <v>235</v>
      </c>
      <c r="R65" s="7" t="s">
        <v>219</v>
      </c>
      <c r="S65" t="s">
        <v>235</v>
      </c>
      <c r="U65" t="s">
        <v>235</v>
      </c>
    </row>
    <row r="66" spans="2:21" x14ac:dyDescent="0.2">
      <c r="E66" t="s">
        <v>235</v>
      </c>
      <c r="G66" t="s">
        <v>235</v>
      </c>
      <c r="I66" t="s">
        <v>235</v>
      </c>
      <c r="K66" t="s">
        <v>235</v>
      </c>
      <c r="M66" t="s">
        <v>235</v>
      </c>
      <c r="O66" t="s">
        <v>235</v>
      </c>
      <c r="Q66" t="s">
        <v>235</v>
      </c>
      <c r="R66" s="7" t="s">
        <v>220</v>
      </c>
      <c r="S66" t="s">
        <v>235</v>
      </c>
      <c r="U66" t="s">
        <v>235</v>
      </c>
    </row>
    <row r="67" spans="2:21" x14ac:dyDescent="0.2">
      <c r="E67" t="s">
        <v>235</v>
      </c>
      <c r="G67" t="s">
        <v>235</v>
      </c>
      <c r="I67" t="s">
        <v>235</v>
      </c>
      <c r="K67" t="s">
        <v>235</v>
      </c>
      <c r="M67" t="s">
        <v>235</v>
      </c>
      <c r="O67" t="s">
        <v>235</v>
      </c>
      <c r="Q67" t="s">
        <v>235</v>
      </c>
      <c r="R67" s="7" t="s">
        <v>221</v>
      </c>
      <c r="S67" t="s">
        <v>235</v>
      </c>
      <c r="U67" t="s">
        <v>235</v>
      </c>
    </row>
    <row r="68" spans="2:21" x14ac:dyDescent="0.2">
      <c r="E68" t="s">
        <v>235</v>
      </c>
      <c r="G68" t="s">
        <v>235</v>
      </c>
      <c r="I68" t="s">
        <v>235</v>
      </c>
      <c r="K68" t="s">
        <v>235</v>
      </c>
      <c r="M68" t="s">
        <v>235</v>
      </c>
      <c r="O68" t="s">
        <v>235</v>
      </c>
      <c r="Q68" t="s">
        <v>235</v>
      </c>
      <c r="R68" s="7" t="s">
        <v>222</v>
      </c>
      <c r="S68" t="s">
        <v>235</v>
      </c>
      <c r="U68" t="s">
        <v>235</v>
      </c>
    </row>
    <row r="69" spans="2:21" x14ac:dyDescent="0.2">
      <c r="E69" t="s">
        <v>235</v>
      </c>
      <c r="G69" t="s">
        <v>235</v>
      </c>
      <c r="I69" t="s">
        <v>235</v>
      </c>
      <c r="K69" t="s">
        <v>235</v>
      </c>
      <c r="M69" t="s">
        <v>235</v>
      </c>
      <c r="O69" t="s">
        <v>235</v>
      </c>
      <c r="Q69" t="s">
        <v>235</v>
      </c>
      <c r="R69" s="8" t="s">
        <v>223</v>
      </c>
      <c r="S69" t="s">
        <v>235</v>
      </c>
      <c r="U69" t="s">
        <v>235</v>
      </c>
    </row>
    <row r="70" spans="2:21" x14ac:dyDescent="0.2">
      <c r="E70" t="s">
        <v>235</v>
      </c>
      <c r="G70" t="s">
        <v>235</v>
      </c>
      <c r="I70" t="s">
        <v>235</v>
      </c>
      <c r="K70" t="s">
        <v>235</v>
      </c>
      <c r="M70" t="s">
        <v>235</v>
      </c>
      <c r="O70" t="s">
        <v>235</v>
      </c>
      <c r="Q70" t="s">
        <v>235</v>
      </c>
      <c r="R70" s="7" t="s">
        <v>224</v>
      </c>
      <c r="S70" t="s">
        <v>235</v>
      </c>
      <c r="U70" t="s">
        <v>235</v>
      </c>
    </row>
    <row r="71" spans="2:21" x14ac:dyDescent="0.2">
      <c r="R71" s="7" t="s">
        <v>225</v>
      </c>
      <c r="S71" t="s">
        <v>235</v>
      </c>
    </row>
    <row r="72" spans="2:21" x14ac:dyDescent="0.2">
      <c r="R72" s="8" t="s">
        <v>226</v>
      </c>
      <c r="S72" t="s">
        <v>235</v>
      </c>
    </row>
    <row r="73" spans="2:21" x14ac:dyDescent="0.2">
      <c r="R73" s="7" t="s">
        <v>227</v>
      </c>
      <c r="S73" t="s">
        <v>235</v>
      </c>
    </row>
    <row r="74" spans="2:21" ht="13.5" thickBot="1" x14ac:dyDescent="0.25">
      <c r="B74" t="str">
        <f>SUBSTITUTE(SUBSTITUTE(MID(C74,1,10)," ",""),":","")</f>
        <v>Área1In</v>
      </c>
      <c r="C74" s="11" t="s">
        <v>236</v>
      </c>
      <c r="D74" s="12"/>
      <c r="H74" t="s">
        <v>459</v>
      </c>
      <c r="R74" s="7" t="s">
        <v>228</v>
      </c>
      <c r="S74" t="s">
        <v>235</v>
      </c>
    </row>
    <row r="75" spans="2:21" ht="13.5" thickBot="1" x14ac:dyDescent="0.25">
      <c r="B75" t="str">
        <f>SUBSTITUTE(SUBSTITUTE(MID(C75,1,10)," ",""),":","")</f>
        <v>Área2Es</v>
      </c>
      <c r="C75" s="16" t="s">
        <v>243</v>
      </c>
      <c r="D75" s="17"/>
      <c r="H75" t="s">
        <v>460</v>
      </c>
      <c r="S75" t="s">
        <v>235</v>
      </c>
    </row>
    <row r="76" spans="2:21" ht="13.5" thickBot="1" x14ac:dyDescent="0.25">
      <c r="B76" t="str">
        <f>SUBSTITUTE(SUBSTITUTE(MID(C76,1,10)," ",""),":","")</f>
        <v>Área3Ec</v>
      </c>
      <c r="C76" s="16" t="s">
        <v>247</v>
      </c>
      <c r="D76" s="17"/>
      <c r="H76" t="s">
        <v>461</v>
      </c>
    </row>
    <row r="77" spans="2:21" ht="13.5" thickBot="1" x14ac:dyDescent="0.25">
      <c r="B77" t="str">
        <f>SUBSTITUTE(SUBSTITUTE(MID(C77,1,10)," ",""),":","")</f>
        <v>Área4Re</v>
      </c>
      <c r="C77" s="16" t="s">
        <v>253</v>
      </c>
      <c r="D77" s="18"/>
      <c r="H77" t="s">
        <v>462</v>
      </c>
    </row>
    <row r="78" spans="2:21" x14ac:dyDescent="0.2">
      <c r="B78" t="str">
        <f>SUBSTITUTE(SUBSTITUTE(MID(C78,1,10)," ",""),":","")</f>
        <v>Otradisti</v>
      </c>
      <c r="C78" t="s">
        <v>257</v>
      </c>
      <c r="H78" t="s">
        <v>458</v>
      </c>
    </row>
    <row r="83" spans="3:4" ht="13.5" thickBot="1" x14ac:dyDescent="0.25">
      <c r="C83" s="271" t="s">
        <v>236</v>
      </c>
      <c r="D83" s="272"/>
    </row>
    <row r="84" spans="3:4" ht="13.5" thickBot="1" x14ac:dyDescent="0.25">
      <c r="C84" s="13">
        <v>1</v>
      </c>
      <c r="D84" s="14" t="s">
        <v>237</v>
      </c>
    </row>
    <row r="85" spans="3:4" ht="13.5" thickBot="1" x14ac:dyDescent="0.25">
      <c r="C85" s="13">
        <v>2</v>
      </c>
      <c r="D85" s="14" t="s">
        <v>238</v>
      </c>
    </row>
    <row r="86" spans="3:4" ht="13.5" thickBot="1" x14ac:dyDescent="0.25">
      <c r="C86" s="13">
        <v>3</v>
      </c>
      <c r="D86" s="14" t="s">
        <v>239</v>
      </c>
    </row>
    <row r="87" spans="3:4" ht="13.5" thickBot="1" x14ac:dyDescent="0.25">
      <c r="C87" s="13">
        <v>4</v>
      </c>
      <c r="D87" s="15" t="s">
        <v>240</v>
      </c>
    </row>
    <row r="88" spans="3:4" ht="13.5" thickBot="1" x14ac:dyDescent="0.25">
      <c r="C88" s="13">
        <v>5</v>
      </c>
      <c r="D88" s="15" t="s">
        <v>241</v>
      </c>
    </row>
    <row r="89" spans="3:4" ht="13.5" thickBot="1" x14ac:dyDescent="0.25">
      <c r="C89" s="13">
        <v>6</v>
      </c>
      <c r="D89" s="15" t="s">
        <v>242</v>
      </c>
    </row>
    <row r="90" spans="3:4" ht="13.5" thickBot="1" x14ac:dyDescent="0.25">
      <c r="C90" s="273" t="s">
        <v>243</v>
      </c>
      <c r="D90" s="274"/>
    </row>
    <row r="91" spans="3:4" ht="13.5" thickBot="1" x14ac:dyDescent="0.25">
      <c r="C91" s="13">
        <v>7</v>
      </c>
      <c r="D91" s="15" t="s">
        <v>244</v>
      </c>
    </row>
    <row r="92" spans="3:4" ht="13.5" thickBot="1" x14ac:dyDescent="0.25">
      <c r="C92" s="13">
        <v>8</v>
      </c>
      <c r="D92" s="15" t="s">
        <v>245</v>
      </c>
    </row>
    <row r="93" spans="3:4" ht="13.5" thickBot="1" x14ac:dyDescent="0.25">
      <c r="C93" s="13">
        <v>9</v>
      </c>
      <c r="D93" s="15" t="s">
        <v>246</v>
      </c>
    </row>
    <row r="94" spans="3:4" ht="13.5" thickBot="1" x14ac:dyDescent="0.25">
      <c r="C94" s="273" t="s">
        <v>247</v>
      </c>
      <c r="D94" s="274"/>
    </row>
    <row r="95" spans="3:4" ht="13.5" thickBot="1" x14ac:dyDescent="0.25">
      <c r="C95">
        <v>10</v>
      </c>
      <c r="D95" s="13" t="s">
        <v>248</v>
      </c>
    </row>
    <row r="96" spans="3:4" ht="13.5" thickBot="1" x14ac:dyDescent="0.25">
      <c r="C96">
        <v>11</v>
      </c>
      <c r="D96" s="13" t="s">
        <v>249</v>
      </c>
    </row>
    <row r="97" spans="2:16" ht="13.5" thickBot="1" x14ac:dyDescent="0.25">
      <c r="C97">
        <v>12</v>
      </c>
      <c r="D97" s="13" t="s">
        <v>250</v>
      </c>
    </row>
    <row r="98" spans="2:16" ht="13.5" thickBot="1" x14ac:dyDescent="0.25">
      <c r="C98">
        <v>13</v>
      </c>
      <c r="D98" s="13" t="s">
        <v>251</v>
      </c>
    </row>
    <row r="99" spans="2:16" ht="13.5" thickBot="1" x14ac:dyDescent="0.25">
      <c r="C99">
        <v>14</v>
      </c>
      <c r="D99" s="13" t="s">
        <v>252</v>
      </c>
    </row>
    <row r="100" spans="2:16" ht="13.5" thickBot="1" x14ac:dyDescent="0.25">
      <c r="C100" s="273" t="s">
        <v>253</v>
      </c>
      <c r="D100" s="275"/>
    </row>
    <row r="101" spans="2:16" ht="13.5" thickBot="1" x14ac:dyDescent="0.25">
      <c r="C101" s="19">
        <v>15</v>
      </c>
      <c r="D101" s="14" t="s">
        <v>254</v>
      </c>
    </row>
    <row r="102" spans="2:16" ht="13.5" thickBot="1" x14ac:dyDescent="0.25">
      <c r="C102" s="19">
        <v>16</v>
      </c>
      <c r="D102" s="14" t="s">
        <v>255</v>
      </c>
    </row>
    <row r="103" spans="2:16" ht="13.5" thickBot="1" x14ac:dyDescent="0.25">
      <c r="C103" s="13">
        <v>17</v>
      </c>
      <c r="D103" s="15" t="s">
        <v>256</v>
      </c>
    </row>
    <row r="104" spans="2:16" x14ac:dyDescent="0.2">
      <c r="C104" t="s">
        <v>257</v>
      </c>
      <c r="D104" s="51" t="s">
        <v>463</v>
      </c>
    </row>
    <row r="110" spans="2:16" ht="13.5" thickBot="1" x14ac:dyDescent="0.25"/>
    <row r="111" spans="2:16" ht="15.75" x14ac:dyDescent="0.2">
      <c r="B111">
        <v>1</v>
      </c>
      <c r="C111" s="22" t="s">
        <v>258</v>
      </c>
      <c r="D111" s="23"/>
      <c r="E111" s="23"/>
      <c r="F111" s="24"/>
      <c r="G111" t="str">
        <f>SUBSTITUTE(MID(C111,1,10)," ","")</f>
        <v>ABASTECIMI</v>
      </c>
      <c r="L111" s="279" t="s">
        <v>305</v>
      </c>
      <c r="M111" s="280"/>
      <c r="N111" s="280"/>
      <c r="O111" s="280"/>
      <c r="P111" s="281"/>
    </row>
    <row r="112" spans="2:16" ht="24.75" thickBot="1" x14ac:dyDescent="0.25">
      <c r="B112">
        <v>8</v>
      </c>
      <c r="C112" s="28" t="s">
        <v>259</v>
      </c>
      <c r="D112" s="26"/>
      <c r="E112" s="26"/>
      <c r="F112" s="27"/>
      <c r="G112" t="str">
        <f t="shared" ref="G112:G136" si="1">SUBSTITUTE(MID(C112,1,10)," ","")</f>
        <v>AGRICULTUR</v>
      </c>
      <c r="L112" s="282" t="s">
        <v>15</v>
      </c>
      <c r="M112" s="283"/>
      <c r="N112" s="283"/>
      <c r="O112" s="284"/>
      <c r="P112" s="46" t="s">
        <v>306</v>
      </c>
    </row>
    <row r="113" spans="2:16" x14ac:dyDescent="0.2">
      <c r="B113">
        <v>27</v>
      </c>
      <c r="C113" s="25" t="s">
        <v>260</v>
      </c>
      <c r="D113" s="26"/>
      <c r="E113" s="26"/>
      <c r="F113" s="27"/>
      <c r="G113" t="str">
        <f t="shared" si="1"/>
        <v>APOYOALD</v>
      </c>
      <c r="L113" s="285" t="s">
        <v>258</v>
      </c>
      <c r="M113" s="286"/>
      <c r="N113" s="286"/>
      <c r="O113" s="287"/>
      <c r="P113" s="47" t="s">
        <v>307</v>
      </c>
    </row>
    <row r="114" spans="2:16" x14ac:dyDescent="0.2">
      <c r="B114">
        <v>28</v>
      </c>
      <c r="C114" s="45" t="s">
        <v>261</v>
      </c>
      <c r="D114" s="26"/>
      <c r="E114" s="26"/>
      <c r="F114" s="27"/>
      <c r="G114" t="str">
        <f t="shared" si="1"/>
        <v>ASISTENCIA</v>
      </c>
      <c r="L114" s="276"/>
      <c r="M114" s="277"/>
      <c r="N114" s="277"/>
      <c r="O114" s="278"/>
      <c r="P114" s="47" t="s">
        <v>308</v>
      </c>
    </row>
    <row r="115" spans="2:16" x14ac:dyDescent="0.2">
      <c r="B115">
        <v>30</v>
      </c>
      <c r="C115" s="25" t="s">
        <v>262</v>
      </c>
      <c r="D115" s="26"/>
      <c r="E115" s="26"/>
      <c r="F115" s="27"/>
      <c r="G115" t="str">
        <f t="shared" si="1"/>
        <v>COMERCIO</v>
      </c>
      <c r="L115" s="276"/>
      <c r="M115" s="277"/>
      <c r="N115" s="277"/>
      <c r="O115" s="278"/>
      <c r="P115" s="47" t="s">
        <v>309</v>
      </c>
    </row>
    <row r="116" spans="2:16" x14ac:dyDescent="0.2">
      <c r="B116">
        <v>35</v>
      </c>
      <c r="C116" s="28" t="s">
        <v>263</v>
      </c>
      <c r="D116" s="26"/>
      <c r="E116" s="26"/>
      <c r="F116" s="27"/>
      <c r="G116" t="str">
        <f t="shared" si="1"/>
        <v>COMUNICACI</v>
      </c>
      <c r="L116" s="276"/>
      <c r="M116" s="277"/>
      <c r="N116" s="277"/>
      <c r="O116" s="278"/>
      <c r="P116" s="47" t="s">
        <v>310</v>
      </c>
    </row>
    <row r="117" spans="2:16" x14ac:dyDescent="0.2">
      <c r="B117">
        <v>38</v>
      </c>
      <c r="C117" s="25" t="s">
        <v>264</v>
      </c>
      <c r="D117" s="26"/>
      <c r="E117" s="26"/>
      <c r="F117" s="27"/>
      <c r="G117" t="str">
        <f t="shared" si="1"/>
        <v>CONSTRUCCI</v>
      </c>
      <c r="L117" s="276"/>
      <c r="M117" s="277"/>
      <c r="N117" s="277"/>
      <c r="O117" s="278"/>
      <c r="P117" s="47" t="s">
        <v>311</v>
      </c>
    </row>
    <row r="118" spans="2:16" x14ac:dyDescent="0.2">
      <c r="B118">
        <v>39</v>
      </c>
      <c r="C118" s="28" t="s">
        <v>265</v>
      </c>
      <c r="D118" s="29"/>
      <c r="E118" s="29"/>
      <c r="F118" s="30"/>
      <c r="G118" t="str">
        <f t="shared" si="1"/>
        <v>COSTOSADM</v>
      </c>
      <c r="L118" s="276"/>
      <c r="M118" s="277"/>
      <c r="N118" s="277"/>
      <c r="O118" s="278"/>
      <c r="P118" s="47" t="s">
        <v>312</v>
      </c>
    </row>
    <row r="119" spans="2:16" x14ac:dyDescent="0.2">
      <c r="B119">
        <v>40</v>
      </c>
      <c r="C119" s="25" t="s">
        <v>266</v>
      </c>
      <c r="D119" s="29"/>
      <c r="E119" s="29"/>
      <c r="F119" s="30"/>
      <c r="G119" t="str">
        <f t="shared" si="1"/>
        <v>EDUCACIÓN</v>
      </c>
      <c r="L119" s="276"/>
      <c r="M119" s="277"/>
      <c r="N119" s="277"/>
      <c r="O119" s="278"/>
      <c r="P119" s="47" t="s">
        <v>313</v>
      </c>
    </row>
    <row r="120" spans="2:16" x14ac:dyDescent="0.2">
      <c r="B120">
        <v>44</v>
      </c>
      <c r="C120" s="28" t="s">
        <v>267</v>
      </c>
      <c r="D120" s="29"/>
      <c r="E120" s="29"/>
      <c r="F120" s="30"/>
      <c r="G120" t="str">
        <f t="shared" si="1"/>
        <v>EMPRESASY</v>
      </c>
      <c r="L120" s="288" t="s">
        <v>259</v>
      </c>
      <c r="M120" s="289"/>
      <c r="N120" s="289"/>
      <c r="O120" s="290"/>
      <c r="P120" s="48" t="s">
        <v>314</v>
      </c>
    </row>
    <row r="121" spans="2:16" x14ac:dyDescent="0.2">
      <c r="B121">
        <v>46</v>
      </c>
      <c r="C121" s="25" t="s">
        <v>268</v>
      </c>
      <c r="D121" s="29"/>
      <c r="E121" s="29"/>
      <c r="F121" s="30"/>
      <c r="G121" t="str">
        <f t="shared" si="1"/>
        <v>GENERACIÓN</v>
      </c>
      <c r="L121" s="288"/>
      <c r="M121" s="289"/>
      <c r="N121" s="289"/>
      <c r="O121" s="290"/>
      <c r="P121" s="48" t="s">
        <v>315</v>
      </c>
    </row>
    <row r="122" spans="2:16" x14ac:dyDescent="0.2">
      <c r="B122">
        <v>64</v>
      </c>
      <c r="C122" s="28" t="s">
        <v>269</v>
      </c>
      <c r="D122" s="29"/>
      <c r="E122" s="29"/>
      <c r="F122" s="30"/>
      <c r="G122" t="str">
        <f t="shared" si="1"/>
        <v>GOBIERNOY</v>
      </c>
      <c r="L122" s="288"/>
      <c r="M122" s="289"/>
      <c r="N122" s="289"/>
      <c r="O122" s="290"/>
      <c r="P122" s="48" t="s">
        <v>316</v>
      </c>
    </row>
    <row r="123" spans="2:16" x14ac:dyDescent="0.2">
      <c r="B123">
        <v>75</v>
      </c>
      <c r="C123" s="25" t="s">
        <v>270</v>
      </c>
      <c r="D123" s="29"/>
      <c r="E123" s="29"/>
      <c r="F123" s="30"/>
      <c r="G123" t="str">
        <f t="shared" si="1"/>
        <v>INDUSTRIA</v>
      </c>
      <c r="L123" s="288"/>
      <c r="M123" s="289"/>
      <c r="N123" s="289"/>
      <c r="O123" s="290"/>
      <c r="P123" s="48" t="s">
        <v>317</v>
      </c>
    </row>
    <row r="124" spans="2:16" x14ac:dyDescent="0.2">
      <c r="B124">
        <v>92</v>
      </c>
      <c r="C124" s="28" t="s">
        <v>271</v>
      </c>
      <c r="D124" s="29"/>
      <c r="E124" s="29"/>
      <c r="F124" s="30"/>
      <c r="G124" t="str">
        <f t="shared" si="1"/>
        <v>MUJERYDE</v>
      </c>
      <c r="L124" s="288"/>
      <c r="M124" s="289"/>
      <c r="N124" s="289"/>
      <c r="O124" s="290"/>
      <c r="P124" s="48" t="s">
        <v>318</v>
      </c>
    </row>
    <row r="125" spans="2:16" x14ac:dyDescent="0.2">
      <c r="B125">
        <v>93</v>
      </c>
      <c r="C125" s="25" t="s">
        <v>272</v>
      </c>
      <c r="D125" s="29"/>
      <c r="E125" s="29"/>
      <c r="F125" s="30"/>
      <c r="G125" t="str">
        <f t="shared" si="1"/>
        <v>NODESTINA</v>
      </c>
      <c r="L125" s="288"/>
      <c r="M125" s="289"/>
      <c r="N125" s="289"/>
      <c r="O125" s="290"/>
      <c r="P125" s="48" t="s">
        <v>319</v>
      </c>
    </row>
    <row r="126" spans="2:16" x14ac:dyDescent="0.2">
      <c r="B126">
        <v>94</v>
      </c>
      <c r="C126" s="28" t="s">
        <v>284</v>
      </c>
      <c r="D126" s="29"/>
      <c r="E126" s="29"/>
      <c r="F126" s="30"/>
      <c r="G126" t="str">
        <f t="shared" si="1"/>
        <v>OTROSMULT</v>
      </c>
      <c r="L126" s="288"/>
      <c r="M126" s="289"/>
      <c r="N126" s="289"/>
      <c r="O126" s="290"/>
      <c r="P126" s="48" t="s">
        <v>320</v>
      </c>
    </row>
    <row r="127" spans="2:16" x14ac:dyDescent="0.2">
      <c r="B127">
        <v>100</v>
      </c>
      <c r="C127" s="25" t="s">
        <v>274</v>
      </c>
      <c r="D127" s="29"/>
      <c r="E127" s="29"/>
      <c r="F127" s="30"/>
      <c r="G127" t="str">
        <f t="shared" si="1"/>
        <v>OTROSSERV</v>
      </c>
      <c r="L127" s="288"/>
      <c r="M127" s="289"/>
      <c r="N127" s="289"/>
      <c r="O127" s="290"/>
      <c r="P127" s="48" t="s">
        <v>321</v>
      </c>
    </row>
    <row r="128" spans="2:16" x14ac:dyDescent="0.2">
      <c r="B128">
        <v>103</v>
      </c>
      <c r="C128" s="28" t="s">
        <v>275</v>
      </c>
      <c r="D128" s="29"/>
      <c r="E128" s="29"/>
      <c r="F128" s="30"/>
      <c r="G128" t="str">
        <f t="shared" si="1"/>
        <v>PESCA</v>
      </c>
      <c r="L128" s="288"/>
      <c r="M128" s="289"/>
      <c r="N128" s="289"/>
      <c r="O128" s="290"/>
      <c r="P128" s="48" t="s">
        <v>322</v>
      </c>
    </row>
    <row r="129" spans="2:16" x14ac:dyDescent="0.2">
      <c r="B129">
        <v>108</v>
      </c>
      <c r="C129" s="25" t="s">
        <v>276</v>
      </c>
      <c r="D129" s="29"/>
      <c r="E129" s="29"/>
      <c r="F129" s="30"/>
      <c r="G129" t="str">
        <f t="shared" si="1"/>
        <v>PROGRAMAS</v>
      </c>
      <c r="L129" s="288"/>
      <c r="M129" s="289"/>
      <c r="N129" s="289"/>
      <c r="O129" s="290"/>
      <c r="P129" s="48" t="s">
        <v>323</v>
      </c>
    </row>
    <row r="130" spans="2:16" x14ac:dyDescent="0.2">
      <c r="B130">
        <v>116</v>
      </c>
      <c r="C130" s="28" t="s">
        <v>277</v>
      </c>
      <c r="D130" s="29"/>
      <c r="E130" s="29"/>
      <c r="F130" s="30"/>
      <c r="G130" t="str">
        <f t="shared" si="1"/>
        <v>PROTECCIÓN</v>
      </c>
      <c r="L130" s="288"/>
      <c r="M130" s="289"/>
      <c r="N130" s="289"/>
      <c r="O130" s="290"/>
      <c r="P130" s="48" t="s">
        <v>324</v>
      </c>
    </row>
    <row r="131" spans="2:16" x14ac:dyDescent="0.2">
      <c r="B131">
        <v>123</v>
      </c>
      <c r="C131" s="25" t="s">
        <v>278</v>
      </c>
      <c r="D131" s="29"/>
      <c r="E131" s="29"/>
      <c r="F131" s="30"/>
      <c r="G131" t="str">
        <f t="shared" si="1"/>
        <v>RECURSOSM</v>
      </c>
      <c r="L131" s="288"/>
      <c r="M131" s="289"/>
      <c r="N131" s="289"/>
      <c r="O131" s="290"/>
      <c r="P131" s="48" t="s">
        <v>325</v>
      </c>
    </row>
    <row r="132" spans="2:16" x14ac:dyDescent="0.2">
      <c r="B132">
        <v>133</v>
      </c>
      <c r="C132" s="28" t="s">
        <v>279</v>
      </c>
      <c r="D132" s="29"/>
      <c r="E132" s="29"/>
      <c r="F132" s="30"/>
      <c r="G132" t="str">
        <f t="shared" si="1"/>
        <v>SALUD</v>
      </c>
      <c r="L132" s="288"/>
      <c r="M132" s="289"/>
      <c r="N132" s="289"/>
      <c r="O132" s="290"/>
      <c r="P132" s="48" t="s">
        <v>326</v>
      </c>
    </row>
    <row r="133" spans="2:16" x14ac:dyDescent="0.2">
      <c r="B133">
        <v>135</v>
      </c>
      <c r="C133" s="25" t="s">
        <v>280</v>
      </c>
      <c r="D133" s="29"/>
      <c r="E133" s="29"/>
      <c r="F133" s="30"/>
      <c r="G133" t="str">
        <f t="shared" si="1"/>
        <v>SERVICIOS</v>
      </c>
      <c r="L133" s="288"/>
      <c r="M133" s="289"/>
      <c r="N133" s="289"/>
      <c r="O133" s="290"/>
      <c r="P133" s="48" t="s">
        <v>327</v>
      </c>
    </row>
    <row r="134" spans="2:16" x14ac:dyDescent="0.2">
      <c r="B134">
        <v>140</v>
      </c>
      <c r="C134" s="28" t="s">
        <v>281</v>
      </c>
      <c r="D134" s="29"/>
      <c r="E134" s="29"/>
      <c r="F134" s="30"/>
      <c r="G134" t="str">
        <f t="shared" si="1"/>
        <v>SILVICULTU</v>
      </c>
      <c r="L134" s="288"/>
      <c r="M134" s="289"/>
      <c r="N134" s="289"/>
      <c r="O134" s="290"/>
      <c r="P134" s="48" t="s">
        <v>328</v>
      </c>
    </row>
    <row r="135" spans="2:16" x14ac:dyDescent="0.2">
      <c r="B135">
        <v>146</v>
      </c>
      <c r="C135" s="25" t="s">
        <v>282</v>
      </c>
      <c r="D135" s="29"/>
      <c r="E135" s="29"/>
      <c r="F135" s="30"/>
      <c r="G135" t="str">
        <f t="shared" si="1"/>
        <v>TRANSPORTE</v>
      </c>
      <c r="L135" s="288"/>
      <c r="M135" s="289"/>
      <c r="N135" s="289"/>
      <c r="O135" s="290"/>
      <c r="P135" s="48" t="s">
        <v>329</v>
      </c>
    </row>
    <row r="136" spans="2:16" x14ac:dyDescent="0.2">
      <c r="B136">
        <v>153</v>
      </c>
      <c r="C136" s="28" t="s">
        <v>283</v>
      </c>
      <c r="D136" s="29"/>
      <c r="E136" s="29"/>
      <c r="F136" s="30"/>
      <c r="G136" t="str">
        <f t="shared" si="1"/>
        <v>TURISMO</v>
      </c>
      <c r="L136" s="288"/>
      <c r="M136" s="289"/>
      <c r="N136" s="289"/>
      <c r="O136" s="290"/>
      <c r="P136" s="48" t="s">
        <v>330</v>
      </c>
    </row>
    <row r="137" spans="2:16" x14ac:dyDescent="0.2">
      <c r="B137">
        <v>2</v>
      </c>
      <c r="C137" s="31"/>
      <c r="D137" s="32"/>
      <c r="E137" s="32"/>
      <c r="F137" s="33"/>
      <c r="L137" s="288"/>
      <c r="M137" s="289"/>
      <c r="N137" s="289"/>
      <c r="O137" s="290"/>
      <c r="P137" s="48" t="s">
        <v>331</v>
      </c>
    </row>
    <row r="138" spans="2:16" ht="12.75" customHeight="1" x14ac:dyDescent="0.2">
      <c r="B138">
        <v>3</v>
      </c>
      <c r="C138" s="38"/>
      <c r="D138" s="34"/>
      <c r="E138" s="34"/>
      <c r="F138" s="35"/>
      <c r="L138" s="288"/>
      <c r="M138" s="289"/>
      <c r="N138" s="289"/>
      <c r="O138" s="290"/>
      <c r="P138" s="48" t="s">
        <v>332</v>
      </c>
    </row>
    <row r="139" spans="2:16" x14ac:dyDescent="0.2">
      <c r="B139">
        <v>4</v>
      </c>
      <c r="C139" s="31"/>
      <c r="D139" s="36"/>
      <c r="E139" s="36"/>
      <c r="F139" s="37"/>
      <c r="L139" s="291" t="s">
        <v>260</v>
      </c>
      <c r="M139" s="292"/>
      <c r="N139" s="292"/>
      <c r="O139" s="293"/>
      <c r="P139" s="47" t="s">
        <v>333</v>
      </c>
    </row>
    <row r="140" spans="2:16" x14ac:dyDescent="0.2">
      <c r="B140">
        <v>5</v>
      </c>
      <c r="C140" s="38"/>
      <c r="D140" s="39"/>
      <c r="E140" s="39"/>
      <c r="F140" s="40"/>
      <c r="L140" s="294" t="s">
        <v>261</v>
      </c>
      <c r="M140" s="295"/>
      <c r="N140" s="295"/>
      <c r="O140" s="296"/>
      <c r="P140" s="49" t="s">
        <v>334</v>
      </c>
    </row>
    <row r="141" spans="2:16" x14ac:dyDescent="0.2">
      <c r="B141">
        <v>6</v>
      </c>
      <c r="C141" s="25"/>
      <c r="D141" s="26"/>
      <c r="E141" s="26"/>
      <c r="F141" s="27"/>
      <c r="L141" s="297"/>
      <c r="M141" s="298"/>
      <c r="N141" s="298"/>
      <c r="O141" s="299"/>
      <c r="P141" s="49" t="s">
        <v>335</v>
      </c>
    </row>
    <row r="142" spans="2:16" x14ac:dyDescent="0.2">
      <c r="B142">
        <v>7</v>
      </c>
      <c r="C142" s="25"/>
      <c r="D142" s="26"/>
      <c r="E142" s="26"/>
      <c r="F142" s="27"/>
      <c r="L142" s="300" t="s">
        <v>262</v>
      </c>
      <c r="M142" s="301"/>
      <c r="N142" s="301"/>
      <c r="O142" s="302"/>
      <c r="P142" s="47" t="s">
        <v>336</v>
      </c>
    </row>
    <row r="143" spans="2:16" x14ac:dyDescent="0.2">
      <c r="B143">
        <v>9</v>
      </c>
      <c r="C143" s="28"/>
      <c r="D143" s="26"/>
      <c r="E143" s="26"/>
      <c r="F143" s="27"/>
      <c r="L143" s="276"/>
      <c r="M143" s="277"/>
      <c r="N143" s="277"/>
      <c r="O143" s="278"/>
      <c r="P143" s="47" t="s">
        <v>337</v>
      </c>
    </row>
    <row r="144" spans="2:16" x14ac:dyDescent="0.2">
      <c r="B144">
        <v>10</v>
      </c>
      <c r="C144" s="28"/>
      <c r="D144" s="26"/>
      <c r="E144" s="26"/>
      <c r="F144" s="27"/>
      <c r="L144" s="276"/>
      <c r="M144" s="277"/>
      <c r="N144" s="277"/>
      <c r="O144" s="278"/>
      <c r="P144" s="47" t="s">
        <v>338</v>
      </c>
    </row>
    <row r="145" spans="2:16" x14ac:dyDescent="0.2">
      <c r="B145">
        <v>11</v>
      </c>
      <c r="C145" s="28"/>
      <c r="D145" s="29"/>
      <c r="E145" s="29"/>
      <c r="F145" s="30"/>
      <c r="L145" s="276"/>
      <c r="M145" s="277"/>
      <c r="N145" s="277"/>
      <c r="O145" s="278"/>
      <c r="P145" s="47" t="s">
        <v>339</v>
      </c>
    </row>
    <row r="146" spans="2:16" x14ac:dyDescent="0.2">
      <c r="B146">
        <v>12</v>
      </c>
      <c r="C146" s="28"/>
      <c r="D146" s="29"/>
      <c r="E146" s="29"/>
      <c r="F146" s="30"/>
      <c r="L146" s="276"/>
      <c r="M146" s="277"/>
      <c r="N146" s="277"/>
      <c r="O146" s="278"/>
      <c r="P146" s="47" t="s">
        <v>340</v>
      </c>
    </row>
    <row r="147" spans="2:16" x14ac:dyDescent="0.2">
      <c r="B147">
        <v>13</v>
      </c>
      <c r="C147" s="28"/>
      <c r="D147" s="29"/>
      <c r="E147" s="29"/>
      <c r="F147" s="30"/>
      <c r="L147" s="288" t="s">
        <v>263</v>
      </c>
      <c r="M147" s="289"/>
      <c r="N147" s="289"/>
      <c r="O147" s="290"/>
      <c r="P147" s="48" t="s">
        <v>341</v>
      </c>
    </row>
    <row r="148" spans="2:16" x14ac:dyDescent="0.2">
      <c r="B148">
        <v>14</v>
      </c>
      <c r="C148" s="28"/>
      <c r="D148" s="26"/>
      <c r="E148" s="26"/>
      <c r="F148" s="27"/>
      <c r="L148" s="288"/>
      <c r="M148" s="289"/>
      <c r="N148" s="289"/>
      <c r="O148" s="290"/>
      <c r="P148" s="48" t="s">
        <v>342</v>
      </c>
    </row>
    <row r="149" spans="2:16" x14ac:dyDescent="0.2">
      <c r="B149">
        <v>15</v>
      </c>
      <c r="C149" s="28"/>
      <c r="D149" s="29"/>
      <c r="E149" s="29"/>
      <c r="F149" s="30"/>
      <c r="L149" s="288"/>
      <c r="M149" s="289"/>
      <c r="N149" s="289"/>
      <c r="O149" s="290"/>
      <c r="P149" s="48" t="s">
        <v>343</v>
      </c>
    </row>
    <row r="150" spans="2:16" x14ac:dyDescent="0.2">
      <c r="B150">
        <v>16</v>
      </c>
      <c r="C150" s="28"/>
      <c r="D150" s="26"/>
      <c r="E150" s="26"/>
      <c r="F150" s="27"/>
      <c r="L150" s="276" t="s">
        <v>264</v>
      </c>
      <c r="M150" s="277"/>
      <c r="N150" s="277"/>
      <c r="O150" s="278"/>
      <c r="P150" s="47" t="s">
        <v>344</v>
      </c>
    </row>
    <row r="151" spans="2:16" x14ac:dyDescent="0.2">
      <c r="B151">
        <v>17</v>
      </c>
      <c r="C151" s="28"/>
      <c r="D151" s="26"/>
      <c r="E151" s="26"/>
      <c r="F151" s="27"/>
      <c r="L151" s="288" t="s">
        <v>265</v>
      </c>
      <c r="M151" s="289"/>
      <c r="N151" s="289"/>
      <c r="O151" s="290"/>
      <c r="P151" s="48" t="s">
        <v>345</v>
      </c>
    </row>
    <row r="152" spans="2:16" x14ac:dyDescent="0.2">
      <c r="B152">
        <v>18</v>
      </c>
      <c r="C152" s="28"/>
      <c r="D152" s="26"/>
      <c r="E152" s="26"/>
      <c r="F152" s="27"/>
      <c r="L152" s="276" t="s">
        <v>266</v>
      </c>
      <c r="M152" s="277"/>
      <c r="N152" s="277"/>
      <c r="O152" s="278"/>
      <c r="P152" s="47" t="s">
        <v>346</v>
      </c>
    </row>
    <row r="153" spans="2:16" x14ac:dyDescent="0.2">
      <c r="B153">
        <v>19</v>
      </c>
      <c r="C153" s="28"/>
      <c r="D153" s="26"/>
      <c r="E153" s="26"/>
      <c r="F153" s="27"/>
      <c r="L153" s="276"/>
      <c r="M153" s="277"/>
      <c r="N153" s="277"/>
      <c r="O153" s="278"/>
      <c r="P153" s="47" t="s">
        <v>347</v>
      </c>
    </row>
    <row r="154" spans="2:16" x14ac:dyDescent="0.2">
      <c r="B154">
        <v>20</v>
      </c>
      <c r="C154" s="28"/>
      <c r="D154" s="29"/>
      <c r="E154" s="29"/>
      <c r="F154" s="30"/>
      <c r="L154" s="276"/>
      <c r="M154" s="277"/>
      <c r="N154" s="277"/>
      <c r="O154" s="278"/>
      <c r="P154" s="47" t="s">
        <v>348</v>
      </c>
    </row>
    <row r="155" spans="2:16" x14ac:dyDescent="0.2">
      <c r="B155">
        <v>21</v>
      </c>
      <c r="C155" s="28"/>
      <c r="D155" s="29"/>
      <c r="E155" s="29"/>
      <c r="F155" s="30"/>
      <c r="L155" s="276"/>
      <c r="M155" s="277"/>
      <c r="N155" s="277"/>
      <c r="O155" s="278"/>
      <c r="P155" s="47" t="s">
        <v>349</v>
      </c>
    </row>
    <row r="156" spans="2:16" x14ac:dyDescent="0.2">
      <c r="B156">
        <v>22</v>
      </c>
      <c r="C156" s="28"/>
      <c r="D156" s="26"/>
      <c r="E156" s="26"/>
      <c r="F156" s="27"/>
      <c r="L156" s="288" t="s">
        <v>267</v>
      </c>
      <c r="M156" s="289"/>
      <c r="N156" s="289"/>
      <c r="O156" s="290"/>
      <c r="P156" s="48" t="s">
        <v>350</v>
      </c>
    </row>
    <row r="157" spans="2:16" x14ac:dyDescent="0.2">
      <c r="B157">
        <v>23</v>
      </c>
      <c r="C157" s="28"/>
      <c r="D157" s="26"/>
      <c r="E157" s="26"/>
      <c r="F157" s="27"/>
      <c r="L157" s="288"/>
      <c r="M157" s="289"/>
      <c r="N157" s="289"/>
      <c r="O157" s="290"/>
      <c r="P157" s="48" t="s">
        <v>351</v>
      </c>
    </row>
    <row r="158" spans="2:16" x14ac:dyDescent="0.2">
      <c r="B158">
        <v>24</v>
      </c>
      <c r="C158" s="28"/>
      <c r="D158" s="26"/>
      <c r="E158" s="26"/>
      <c r="F158" s="27"/>
      <c r="L158" s="276" t="s">
        <v>268</v>
      </c>
      <c r="M158" s="277"/>
      <c r="N158" s="277"/>
      <c r="O158" s="278"/>
      <c r="P158" s="47" t="s">
        <v>352</v>
      </c>
    </row>
    <row r="159" spans="2:16" x14ac:dyDescent="0.2">
      <c r="B159">
        <v>25</v>
      </c>
      <c r="C159" s="28"/>
      <c r="D159" s="26"/>
      <c r="E159" s="26"/>
      <c r="F159" s="27"/>
      <c r="L159" s="276"/>
      <c r="M159" s="277"/>
      <c r="N159" s="277"/>
      <c r="O159" s="278"/>
      <c r="P159" s="47" t="s">
        <v>353</v>
      </c>
    </row>
    <row r="160" spans="2:16" x14ac:dyDescent="0.2">
      <c r="B160">
        <v>26</v>
      </c>
      <c r="C160" s="28"/>
      <c r="D160" s="26"/>
      <c r="E160" s="26"/>
      <c r="F160" s="27"/>
      <c r="L160" s="276"/>
      <c r="M160" s="277"/>
      <c r="N160" s="277"/>
      <c r="O160" s="278"/>
      <c r="P160" s="47" t="s">
        <v>354</v>
      </c>
    </row>
    <row r="161" spans="2:16" x14ac:dyDescent="0.2">
      <c r="B161">
        <v>29</v>
      </c>
      <c r="C161" s="43"/>
      <c r="D161" s="26"/>
      <c r="E161" s="26"/>
      <c r="F161" s="27"/>
      <c r="L161" s="276"/>
      <c r="M161" s="277"/>
      <c r="N161" s="277"/>
      <c r="O161" s="278"/>
      <c r="P161" s="47" t="s">
        <v>355</v>
      </c>
    </row>
    <row r="162" spans="2:16" x14ac:dyDescent="0.2">
      <c r="B162">
        <v>31</v>
      </c>
      <c r="C162" s="25"/>
      <c r="D162" s="26"/>
      <c r="E162" s="26"/>
      <c r="F162" s="27"/>
      <c r="L162" s="276"/>
      <c r="M162" s="277"/>
      <c r="N162" s="277"/>
      <c r="O162" s="278"/>
      <c r="P162" s="47" t="s">
        <v>356</v>
      </c>
    </row>
    <row r="163" spans="2:16" x14ac:dyDescent="0.2">
      <c r="B163">
        <v>32</v>
      </c>
      <c r="C163" s="25"/>
      <c r="D163" s="26"/>
      <c r="E163" s="26"/>
      <c r="F163" s="27"/>
      <c r="L163" s="276"/>
      <c r="M163" s="277"/>
      <c r="N163" s="277"/>
      <c r="O163" s="278"/>
      <c r="P163" s="47" t="s">
        <v>357</v>
      </c>
    </row>
    <row r="164" spans="2:16" x14ac:dyDescent="0.2">
      <c r="B164">
        <v>33</v>
      </c>
      <c r="C164" s="25"/>
      <c r="D164" s="26"/>
      <c r="E164" s="26"/>
      <c r="F164" s="27"/>
      <c r="L164" s="276"/>
      <c r="M164" s="277"/>
      <c r="N164" s="277"/>
      <c r="O164" s="278"/>
      <c r="P164" s="47" t="s">
        <v>358</v>
      </c>
    </row>
    <row r="165" spans="2:16" x14ac:dyDescent="0.2">
      <c r="B165">
        <v>34</v>
      </c>
      <c r="C165" s="25"/>
      <c r="D165" s="26"/>
      <c r="E165" s="26"/>
      <c r="F165" s="27"/>
      <c r="L165" s="276"/>
      <c r="M165" s="277"/>
      <c r="N165" s="277"/>
      <c r="O165" s="278"/>
      <c r="P165" s="47" t="s">
        <v>359</v>
      </c>
    </row>
    <row r="166" spans="2:16" x14ac:dyDescent="0.2">
      <c r="B166">
        <v>36</v>
      </c>
      <c r="C166" s="28"/>
      <c r="D166" s="26"/>
      <c r="E166" s="26"/>
      <c r="F166" s="27"/>
      <c r="L166" s="276"/>
      <c r="M166" s="277"/>
      <c r="N166" s="277"/>
      <c r="O166" s="278"/>
      <c r="P166" s="47" t="s">
        <v>360</v>
      </c>
    </row>
    <row r="167" spans="2:16" x14ac:dyDescent="0.2">
      <c r="B167">
        <v>37</v>
      </c>
      <c r="C167" s="28"/>
      <c r="D167" s="26"/>
      <c r="E167" s="26"/>
      <c r="F167" s="27"/>
      <c r="L167" s="276"/>
      <c r="M167" s="277"/>
      <c r="N167" s="277"/>
      <c r="O167" s="278"/>
      <c r="P167" s="47" t="s">
        <v>361</v>
      </c>
    </row>
    <row r="168" spans="2:16" x14ac:dyDescent="0.2">
      <c r="B168">
        <v>41</v>
      </c>
      <c r="C168" s="25"/>
      <c r="D168" s="26"/>
      <c r="E168" s="26"/>
      <c r="F168" s="27"/>
      <c r="L168" s="276"/>
      <c r="M168" s="277"/>
      <c r="N168" s="277"/>
      <c r="O168" s="278"/>
      <c r="P168" s="47" t="s">
        <v>362</v>
      </c>
    </row>
    <row r="169" spans="2:16" x14ac:dyDescent="0.2">
      <c r="B169">
        <v>42</v>
      </c>
      <c r="C169" s="25"/>
      <c r="D169" s="26"/>
      <c r="E169" s="26"/>
      <c r="F169" s="27"/>
      <c r="L169" s="276"/>
      <c r="M169" s="277"/>
      <c r="N169" s="277"/>
      <c r="O169" s="278"/>
      <c r="P169" s="47" t="s">
        <v>363</v>
      </c>
    </row>
    <row r="170" spans="2:16" x14ac:dyDescent="0.2">
      <c r="B170">
        <v>43</v>
      </c>
      <c r="C170" s="25"/>
      <c r="D170" s="26"/>
      <c r="E170" s="26"/>
      <c r="F170" s="27"/>
      <c r="L170" s="276"/>
      <c r="M170" s="277"/>
      <c r="N170" s="277"/>
      <c r="O170" s="278"/>
      <c r="P170" s="47" t="s">
        <v>364</v>
      </c>
    </row>
    <row r="171" spans="2:16" x14ac:dyDescent="0.2">
      <c r="B171">
        <v>45</v>
      </c>
      <c r="C171" s="28"/>
      <c r="D171" s="26"/>
      <c r="E171" s="26"/>
      <c r="F171" s="27"/>
      <c r="L171" s="276"/>
      <c r="M171" s="277"/>
      <c r="N171" s="277"/>
      <c r="O171" s="278"/>
      <c r="P171" s="47" t="s">
        <v>344</v>
      </c>
    </row>
    <row r="172" spans="2:16" x14ac:dyDescent="0.2">
      <c r="B172">
        <v>47</v>
      </c>
      <c r="C172" s="25"/>
      <c r="D172" s="26"/>
      <c r="E172" s="26"/>
      <c r="F172" s="27"/>
      <c r="L172" s="276"/>
      <c r="M172" s="277"/>
      <c r="N172" s="277"/>
      <c r="O172" s="278"/>
      <c r="P172" s="47" t="s">
        <v>365</v>
      </c>
    </row>
    <row r="173" spans="2:16" x14ac:dyDescent="0.2">
      <c r="B173">
        <v>48</v>
      </c>
      <c r="C173" s="25"/>
      <c r="D173" s="26"/>
      <c r="E173" s="26"/>
      <c r="F173" s="27"/>
      <c r="L173" s="276"/>
      <c r="M173" s="277"/>
      <c r="N173" s="277"/>
      <c r="O173" s="278"/>
      <c r="P173" s="47" t="s">
        <v>366</v>
      </c>
    </row>
    <row r="174" spans="2:16" x14ac:dyDescent="0.2">
      <c r="B174">
        <v>49</v>
      </c>
      <c r="C174" s="25"/>
      <c r="D174" s="29"/>
      <c r="E174" s="29"/>
      <c r="F174" s="30"/>
      <c r="L174" s="276"/>
      <c r="M174" s="277"/>
      <c r="N174" s="277"/>
      <c r="O174" s="278"/>
      <c r="P174" s="47" t="s">
        <v>367</v>
      </c>
    </row>
    <row r="175" spans="2:16" x14ac:dyDescent="0.2">
      <c r="B175">
        <v>50</v>
      </c>
      <c r="C175" s="25"/>
      <c r="D175" s="29"/>
      <c r="E175" s="29"/>
      <c r="F175" s="30"/>
      <c r="L175" s="276"/>
      <c r="M175" s="277"/>
      <c r="N175" s="277"/>
      <c r="O175" s="278"/>
      <c r="P175" s="47" t="s">
        <v>368</v>
      </c>
    </row>
    <row r="176" spans="2:16" x14ac:dyDescent="0.2">
      <c r="B176">
        <v>51</v>
      </c>
      <c r="C176" s="25"/>
      <c r="D176" s="29"/>
      <c r="E176" s="29"/>
      <c r="F176" s="30"/>
      <c r="L176" s="288" t="s">
        <v>269</v>
      </c>
      <c r="M176" s="289"/>
      <c r="N176" s="289"/>
      <c r="O176" s="290"/>
      <c r="P176" s="48" t="s">
        <v>369</v>
      </c>
    </row>
    <row r="177" spans="2:16" x14ac:dyDescent="0.2">
      <c r="B177">
        <v>52</v>
      </c>
      <c r="C177" s="25"/>
      <c r="D177" s="29"/>
      <c r="E177" s="29"/>
      <c r="F177" s="30"/>
      <c r="L177" s="288"/>
      <c r="M177" s="289"/>
      <c r="N177" s="289"/>
      <c r="O177" s="290"/>
      <c r="P177" s="48" t="s">
        <v>370</v>
      </c>
    </row>
    <row r="178" spans="2:16" x14ac:dyDescent="0.2">
      <c r="B178">
        <v>53</v>
      </c>
      <c r="C178" s="25"/>
      <c r="D178" s="29"/>
      <c r="E178" s="29"/>
      <c r="F178" s="30"/>
      <c r="L178" s="288"/>
      <c r="M178" s="289"/>
      <c r="N178" s="289"/>
      <c r="O178" s="290"/>
      <c r="P178" s="48" t="s">
        <v>371</v>
      </c>
    </row>
    <row r="179" spans="2:16" x14ac:dyDescent="0.2">
      <c r="B179">
        <v>54</v>
      </c>
      <c r="C179" s="25"/>
      <c r="D179" s="29"/>
      <c r="E179" s="29"/>
      <c r="F179" s="30"/>
      <c r="L179" s="288"/>
      <c r="M179" s="289"/>
      <c r="N179" s="289"/>
      <c r="O179" s="290"/>
      <c r="P179" s="48" t="s">
        <v>372</v>
      </c>
    </row>
    <row r="180" spans="2:16" x14ac:dyDescent="0.2">
      <c r="B180">
        <v>55</v>
      </c>
      <c r="C180" s="25"/>
      <c r="D180" s="29"/>
      <c r="E180" s="29"/>
      <c r="F180" s="30"/>
      <c r="L180" s="288"/>
      <c r="M180" s="289"/>
      <c r="N180" s="289"/>
      <c r="O180" s="290"/>
      <c r="P180" s="48" t="s">
        <v>373</v>
      </c>
    </row>
    <row r="181" spans="2:16" x14ac:dyDescent="0.2">
      <c r="B181">
        <v>56</v>
      </c>
      <c r="C181" s="25"/>
      <c r="D181" s="29"/>
      <c r="E181" s="29"/>
      <c r="F181" s="30"/>
      <c r="L181" s="288"/>
      <c r="M181" s="289"/>
      <c r="N181" s="289"/>
      <c r="O181" s="290"/>
      <c r="P181" s="48" t="s">
        <v>374</v>
      </c>
    </row>
    <row r="182" spans="2:16" x14ac:dyDescent="0.2">
      <c r="B182">
        <v>57</v>
      </c>
      <c r="C182" s="25"/>
      <c r="D182" s="29"/>
      <c r="E182" s="29"/>
      <c r="F182" s="30"/>
      <c r="L182" s="288"/>
      <c r="M182" s="289"/>
      <c r="N182" s="289"/>
      <c r="O182" s="290"/>
      <c r="P182" s="48" t="s">
        <v>375</v>
      </c>
    </row>
    <row r="183" spans="2:16" x14ac:dyDescent="0.2">
      <c r="B183">
        <v>58</v>
      </c>
      <c r="C183" s="25"/>
      <c r="D183" s="29"/>
      <c r="E183" s="29"/>
      <c r="F183" s="30"/>
      <c r="L183" s="288"/>
      <c r="M183" s="289"/>
      <c r="N183" s="289"/>
      <c r="O183" s="290"/>
      <c r="P183" s="48" t="s">
        <v>376</v>
      </c>
    </row>
    <row r="184" spans="2:16" x14ac:dyDescent="0.2">
      <c r="B184">
        <v>59</v>
      </c>
      <c r="C184" s="25"/>
      <c r="D184" s="29"/>
      <c r="E184" s="29"/>
      <c r="F184" s="30"/>
      <c r="L184" s="288"/>
      <c r="M184" s="289"/>
      <c r="N184" s="289"/>
      <c r="O184" s="290"/>
      <c r="P184" s="48" t="s">
        <v>377</v>
      </c>
    </row>
    <row r="185" spans="2:16" x14ac:dyDescent="0.2">
      <c r="B185">
        <v>60</v>
      </c>
      <c r="C185" s="25"/>
      <c r="D185" s="26"/>
      <c r="E185" s="26"/>
      <c r="F185" s="27"/>
      <c r="L185" s="288"/>
      <c r="M185" s="289"/>
      <c r="N185" s="289"/>
      <c r="O185" s="290"/>
      <c r="P185" s="48" t="s">
        <v>378</v>
      </c>
    </row>
    <row r="186" spans="2:16" x14ac:dyDescent="0.2">
      <c r="B186">
        <v>61</v>
      </c>
      <c r="C186" s="25"/>
      <c r="D186" s="26"/>
      <c r="E186" s="26"/>
      <c r="F186" s="27"/>
      <c r="L186" s="288"/>
      <c r="M186" s="289"/>
      <c r="N186" s="289"/>
      <c r="O186" s="290"/>
      <c r="P186" s="48" t="s">
        <v>379</v>
      </c>
    </row>
    <row r="187" spans="2:16" x14ac:dyDescent="0.2">
      <c r="B187">
        <v>62</v>
      </c>
      <c r="C187" s="25"/>
      <c r="D187" s="26"/>
      <c r="E187" s="26"/>
      <c r="F187" s="27"/>
      <c r="L187" s="276" t="s">
        <v>270</v>
      </c>
      <c r="M187" s="277"/>
      <c r="N187" s="277"/>
      <c r="O187" s="278"/>
      <c r="P187" s="47" t="s">
        <v>380</v>
      </c>
    </row>
    <row r="188" spans="2:16" x14ac:dyDescent="0.2">
      <c r="B188">
        <v>63</v>
      </c>
      <c r="C188" s="25"/>
      <c r="D188" s="26"/>
      <c r="E188" s="26"/>
      <c r="F188" s="27"/>
      <c r="L188" s="276"/>
      <c r="M188" s="277"/>
      <c r="N188" s="277"/>
      <c r="O188" s="278"/>
      <c r="P188" s="47" t="s">
        <v>381</v>
      </c>
    </row>
    <row r="189" spans="2:16" x14ac:dyDescent="0.2">
      <c r="B189">
        <v>65</v>
      </c>
      <c r="C189" s="28"/>
      <c r="D189" s="26"/>
      <c r="E189" s="26"/>
      <c r="F189" s="27"/>
      <c r="L189" s="276"/>
      <c r="M189" s="277"/>
      <c r="N189" s="277"/>
      <c r="O189" s="278"/>
      <c r="P189" s="47" t="s">
        <v>382</v>
      </c>
    </row>
    <row r="190" spans="2:16" x14ac:dyDescent="0.2">
      <c r="B190">
        <v>66</v>
      </c>
      <c r="C190" s="28"/>
      <c r="D190" s="26"/>
      <c r="E190" s="26"/>
      <c r="F190" s="27"/>
      <c r="L190" s="276"/>
      <c r="M190" s="277"/>
      <c r="N190" s="277"/>
      <c r="O190" s="278"/>
      <c r="P190" s="47" t="s">
        <v>383</v>
      </c>
    </row>
    <row r="191" spans="2:16" x14ac:dyDescent="0.2">
      <c r="B191">
        <v>67</v>
      </c>
      <c r="C191" s="28"/>
      <c r="D191" s="26"/>
      <c r="E191" s="26"/>
      <c r="F191" s="27"/>
      <c r="L191" s="276"/>
      <c r="M191" s="277"/>
      <c r="N191" s="277"/>
      <c r="O191" s="278"/>
      <c r="P191" s="47" t="s">
        <v>384</v>
      </c>
    </row>
    <row r="192" spans="2:16" x14ac:dyDescent="0.2">
      <c r="B192">
        <v>68</v>
      </c>
      <c r="C192" s="28"/>
      <c r="D192" s="26"/>
      <c r="E192" s="26"/>
      <c r="F192" s="27"/>
      <c r="L192" s="276"/>
      <c r="M192" s="277"/>
      <c r="N192" s="277"/>
      <c r="O192" s="278"/>
      <c r="P192" s="47" t="s">
        <v>385</v>
      </c>
    </row>
    <row r="193" spans="2:16" x14ac:dyDescent="0.2">
      <c r="B193">
        <v>69</v>
      </c>
      <c r="C193" s="28"/>
      <c r="D193" s="26"/>
      <c r="E193" s="26"/>
      <c r="F193" s="27"/>
      <c r="L193" s="276"/>
      <c r="M193" s="277"/>
      <c r="N193" s="277"/>
      <c r="O193" s="278"/>
      <c r="P193" s="47" t="s">
        <v>386</v>
      </c>
    </row>
    <row r="194" spans="2:16" x14ac:dyDescent="0.2">
      <c r="B194">
        <v>70</v>
      </c>
      <c r="C194" s="28"/>
      <c r="D194" s="26"/>
      <c r="E194" s="26"/>
      <c r="F194" s="27"/>
      <c r="L194" s="276"/>
      <c r="M194" s="277"/>
      <c r="N194" s="277"/>
      <c r="O194" s="278"/>
      <c r="P194" s="47" t="s">
        <v>387</v>
      </c>
    </row>
    <row r="195" spans="2:16" x14ac:dyDescent="0.2">
      <c r="B195">
        <v>71</v>
      </c>
      <c r="C195" s="28"/>
      <c r="D195" s="26"/>
      <c r="E195" s="26"/>
      <c r="F195" s="27"/>
      <c r="L195" s="276"/>
      <c r="M195" s="277"/>
      <c r="N195" s="277"/>
      <c r="O195" s="278"/>
      <c r="P195" s="47" t="s">
        <v>388</v>
      </c>
    </row>
    <row r="196" spans="2:16" x14ac:dyDescent="0.2">
      <c r="B196">
        <v>72</v>
      </c>
      <c r="C196" s="28"/>
      <c r="D196" s="26"/>
      <c r="E196" s="26"/>
      <c r="F196" s="27"/>
      <c r="L196" s="276"/>
      <c r="M196" s="277"/>
      <c r="N196" s="277"/>
      <c r="O196" s="278"/>
      <c r="P196" s="47" t="s">
        <v>389</v>
      </c>
    </row>
    <row r="197" spans="2:16" x14ac:dyDescent="0.2">
      <c r="B197">
        <v>73</v>
      </c>
      <c r="C197" s="28"/>
      <c r="D197" s="26"/>
      <c r="E197" s="26"/>
      <c r="F197" s="27"/>
      <c r="L197" s="276"/>
      <c r="M197" s="277"/>
      <c r="N197" s="277"/>
      <c r="O197" s="278"/>
      <c r="P197" s="47" t="s">
        <v>390</v>
      </c>
    </row>
    <row r="198" spans="2:16" x14ac:dyDescent="0.2">
      <c r="B198">
        <v>74</v>
      </c>
      <c r="C198" s="28"/>
      <c r="D198" s="26"/>
      <c r="E198" s="26"/>
      <c r="F198" s="27"/>
      <c r="L198" s="276"/>
      <c r="M198" s="277"/>
      <c r="N198" s="277"/>
      <c r="O198" s="278"/>
      <c r="P198" s="47" t="s">
        <v>391</v>
      </c>
    </row>
    <row r="199" spans="2:16" x14ac:dyDescent="0.2">
      <c r="B199">
        <v>76</v>
      </c>
      <c r="C199" s="25"/>
      <c r="D199" s="26"/>
      <c r="E199" s="26"/>
      <c r="F199" s="27"/>
      <c r="L199" s="276"/>
      <c r="M199" s="277"/>
      <c r="N199" s="277"/>
      <c r="O199" s="278"/>
      <c r="P199" s="47" t="s">
        <v>392</v>
      </c>
    </row>
    <row r="200" spans="2:16" x14ac:dyDescent="0.2">
      <c r="B200">
        <v>77</v>
      </c>
      <c r="C200" s="25"/>
      <c r="D200" s="26"/>
      <c r="E200" s="26"/>
      <c r="F200" s="27"/>
      <c r="L200" s="276"/>
      <c r="M200" s="277"/>
      <c r="N200" s="277"/>
      <c r="O200" s="278"/>
      <c r="P200" s="47" t="s">
        <v>393</v>
      </c>
    </row>
    <row r="201" spans="2:16" x14ac:dyDescent="0.2">
      <c r="B201">
        <v>78</v>
      </c>
      <c r="C201" s="25"/>
      <c r="D201" s="26"/>
      <c r="E201" s="26"/>
      <c r="F201" s="27"/>
      <c r="L201" s="276"/>
      <c r="M201" s="277"/>
      <c r="N201" s="277"/>
      <c r="O201" s="278"/>
      <c r="P201" s="47" t="s">
        <v>394</v>
      </c>
    </row>
    <row r="202" spans="2:16" x14ac:dyDescent="0.2">
      <c r="B202">
        <v>79</v>
      </c>
      <c r="C202" s="25"/>
      <c r="D202" s="29"/>
      <c r="E202" s="29"/>
      <c r="F202" s="30"/>
      <c r="L202" s="276"/>
      <c r="M202" s="277"/>
      <c r="N202" s="277"/>
      <c r="O202" s="278"/>
      <c r="P202" s="47" t="s">
        <v>395</v>
      </c>
    </row>
    <row r="203" spans="2:16" x14ac:dyDescent="0.2">
      <c r="B203">
        <v>80</v>
      </c>
      <c r="C203" s="25"/>
      <c r="D203" s="26"/>
      <c r="E203" s="26"/>
      <c r="F203" s="27"/>
      <c r="L203" s="276"/>
      <c r="M203" s="277"/>
      <c r="N203" s="277"/>
      <c r="O203" s="278"/>
      <c r="P203" s="47" t="s">
        <v>396</v>
      </c>
    </row>
    <row r="204" spans="2:16" x14ac:dyDescent="0.2">
      <c r="B204">
        <v>81</v>
      </c>
      <c r="C204" s="25"/>
      <c r="D204" s="29"/>
      <c r="E204" s="29"/>
      <c r="F204" s="30"/>
      <c r="L204" s="288" t="s">
        <v>271</v>
      </c>
      <c r="M204" s="289"/>
      <c r="N204" s="289"/>
      <c r="O204" s="290"/>
      <c r="P204" s="48" t="s">
        <v>397</v>
      </c>
    </row>
    <row r="205" spans="2:16" x14ac:dyDescent="0.2">
      <c r="B205">
        <v>82</v>
      </c>
      <c r="C205" s="25"/>
      <c r="D205" s="29"/>
      <c r="E205" s="29"/>
      <c r="F205" s="30"/>
      <c r="L205" s="276" t="s">
        <v>272</v>
      </c>
      <c r="M205" s="277"/>
      <c r="N205" s="277"/>
      <c r="O205" s="278"/>
      <c r="P205" s="47" t="s">
        <v>398</v>
      </c>
    </row>
    <row r="206" spans="2:16" x14ac:dyDescent="0.2">
      <c r="B206">
        <v>83</v>
      </c>
      <c r="C206" s="25"/>
      <c r="D206" s="29"/>
      <c r="E206" s="29"/>
      <c r="F206" s="30"/>
      <c r="L206" s="288" t="s">
        <v>273</v>
      </c>
      <c r="M206" s="289"/>
      <c r="N206" s="289"/>
      <c r="O206" s="290"/>
      <c r="P206" s="48" t="s">
        <v>399</v>
      </c>
    </row>
    <row r="207" spans="2:16" x14ac:dyDescent="0.2">
      <c r="B207">
        <v>84</v>
      </c>
      <c r="C207" s="25"/>
      <c r="D207" s="29"/>
      <c r="E207" s="29"/>
      <c r="F207" s="30"/>
      <c r="L207" s="288"/>
      <c r="M207" s="289"/>
      <c r="N207" s="289"/>
      <c r="O207" s="290"/>
      <c r="P207" s="48" t="s">
        <v>400</v>
      </c>
    </row>
    <row r="208" spans="2:16" x14ac:dyDescent="0.2">
      <c r="B208">
        <v>85</v>
      </c>
      <c r="C208" s="25"/>
      <c r="D208" s="29"/>
      <c r="E208" s="29"/>
      <c r="F208" s="30"/>
      <c r="L208" s="288"/>
      <c r="M208" s="289"/>
      <c r="N208" s="289"/>
      <c r="O208" s="290"/>
      <c r="P208" s="48" t="s">
        <v>401</v>
      </c>
    </row>
    <row r="209" spans="2:16" x14ac:dyDescent="0.2">
      <c r="B209">
        <v>86</v>
      </c>
      <c r="C209" s="25"/>
      <c r="D209" s="29"/>
      <c r="E209" s="29"/>
      <c r="F209" s="30"/>
      <c r="L209" s="288"/>
      <c r="M209" s="289"/>
      <c r="N209" s="289"/>
      <c r="O209" s="290"/>
      <c r="P209" s="48" t="s">
        <v>402</v>
      </c>
    </row>
    <row r="210" spans="2:16" x14ac:dyDescent="0.2">
      <c r="B210">
        <v>87</v>
      </c>
      <c r="C210" s="25"/>
      <c r="D210" s="26"/>
      <c r="E210" s="26"/>
      <c r="F210" s="27"/>
      <c r="L210" s="288"/>
      <c r="M210" s="289"/>
      <c r="N210" s="289"/>
      <c r="O210" s="290"/>
      <c r="P210" s="48" t="s">
        <v>403</v>
      </c>
    </row>
    <row r="211" spans="2:16" x14ac:dyDescent="0.2">
      <c r="B211">
        <v>88</v>
      </c>
      <c r="C211" s="25"/>
      <c r="D211" s="26"/>
      <c r="E211" s="26"/>
      <c r="F211" s="27"/>
      <c r="L211" s="288"/>
      <c r="M211" s="289"/>
      <c r="N211" s="289"/>
      <c r="O211" s="290"/>
      <c r="P211" s="48" t="s">
        <v>404</v>
      </c>
    </row>
    <row r="212" spans="2:16" x14ac:dyDescent="0.2">
      <c r="B212">
        <v>89</v>
      </c>
      <c r="C212" s="25"/>
      <c r="D212" s="26"/>
      <c r="E212" s="26"/>
      <c r="F212" s="27"/>
      <c r="L212" s="276" t="s">
        <v>274</v>
      </c>
      <c r="M212" s="277"/>
      <c r="N212" s="277"/>
      <c r="O212" s="278"/>
      <c r="P212" s="47" t="s">
        <v>405</v>
      </c>
    </row>
    <row r="213" spans="2:16" x14ac:dyDescent="0.2">
      <c r="B213">
        <v>90</v>
      </c>
      <c r="C213" s="25"/>
      <c r="D213" s="29"/>
      <c r="E213" s="29"/>
      <c r="F213" s="30"/>
      <c r="I213" t="s">
        <v>285</v>
      </c>
      <c r="L213" s="276"/>
      <c r="M213" s="277"/>
      <c r="N213" s="277"/>
      <c r="O213" s="278"/>
      <c r="P213" s="47" t="s">
        <v>406</v>
      </c>
    </row>
    <row r="214" spans="2:16" x14ac:dyDescent="0.2">
      <c r="B214">
        <v>91</v>
      </c>
      <c r="C214" s="25"/>
      <c r="D214" s="29"/>
      <c r="E214" s="29"/>
      <c r="F214" s="30"/>
      <c r="I214" t="s">
        <v>286</v>
      </c>
      <c r="L214" s="276"/>
      <c r="M214" s="277"/>
      <c r="N214" s="277"/>
      <c r="O214" s="278"/>
      <c r="P214" s="47" t="s">
        <v>407</v>
      </c>
    </row>
    <row r="215" spans="2:16" x14ac:dyDescent="0.2">
      <c r="B215">
        <v>95</v>
      </c>
      <c r="C215" s="28"/>
      <c r="D215" s="29"/>
      <c r="E215" s="29"/>
      <c r="F215" s="30"/>
      <c r="I215" t="s">
        <v>287</v>
      </c>
      <c r="L215" s="288" t="s">
        <v>275</v>
      </c>
      <c r="M215" s="289"/>
      <c r="N215" s="289"/>
      <c r="O215" s="290"/>
      <c r="P215" s="48" t="s">
        <v>408</v>
      </c>
    </row>
    <row r="216" spans="2:16" x14ac:dyDescent="0.2">
      <c r="B216">
        <v>96</v>
      </c>
      <c r="C216" s="28"/>
      <c r="D216" s="29"/>
      <c r="E216" s="29"/>
      <c r="F216" s="30"/>
      <c r="I216" t="s">
        <v>288</v>
      </c>
      <c r="L216" s="288"/>
      <c r="M216" s="289"/>
      <c r="N216" s="289"/>
      <c r="O216" s="290"/>
      <c r="P216" s="48" t="s">
        <v>409</v>
      </c>
    </row>
    <row r="217" spans="2:16" x14ac:dyDescent="0.2">
      <c r="B217">
        <v>97</v>
      </c>
      <c r="C217" s="28"/>
      <c r="D217" s="29"/>
      <c r="E217" s="29"/>
      <c r="F217" s="30"/>
      <c r="I217" t="s">
        <v>262</v>
      </c>
      <c r="L217" s="288"/>
      <c r="M217" s="289"/>
      <c r="N217" s="289"/>
      <c r="O217" s="290"/>
      <c r="P217" s="48" t="s">
        <v>410</v>
      </c>
    </row>
    <row r="218" spans="2:16" x14ac:dyDescent="0.2">
      <c r="B218">
        <v>98</v>
      </c>
      <c r="C218" s="28"/>
      <c r="D218" s="26"/>
      <c r="E218" s="26"/>
      <c r="F218" s="27"/>
      <c r="I218" t="s">
        <v>289</v>
      </c>
      <c r="L218" s="288"/>
      <c r="M218" s="289"/>
      <c r="N218" s="289"/>
      <c r="O218" s="290"/>
      <c r="P218" s="48" t="s">
        <v>411</v>
      </c>
    </row>
    <row r="219" spans="2:16" x14ac:dyDescent="0.2">
      <c r="B219">
        <v>99</v>
      </c>
      <c r="C219" s="28"/>
      <c r="D219" s="26"/>
      <c r="E219" s="26"/>
      <c r="F219" s="27"/>
      <c r="I219" t="s">
        <v>290</v>
      </c>
      <c r="L219" s="288"/>
      <c r="M219" s="289"/>
      <c r="N219" s="289"/>
      <c r="O219" s="290"/>
      <c r="P219" s="48" t="s">
        <v>412</v>
      </c>
    </row>
    <row r="220" spans="2:16" x14ac:dyDescent="0.2">
      <c r="B220">
        <v>101</v>
      </c>
      <c r="C220" s="25"/>
      <c r="D220" s="26"/>
      <c r="E220" s="26"/>
      <c r="F220" s="27"/>
      <c r="I220" t="s">
        <v>291</v>
      </c>
      <c r="L220" s="276" t="s">
        <v>276</v>
      </c>
      <c r="M220" s="277"/>
      <c r="N220" s="277"/>
      <c r="O220" s="278"/>
      <c r="P220" s="47" t="s">
        <v>413</v>
      </c>
    </row>
    <row r="221" spans="2:16" x14ac:dyDescent="0.2">
      <c r="B221">
        <v>102</v>
      </c>
      <c r="C221" s="25"/>
      <c r="D221" s="26"/>
      <c r="E221" s="26"/>
      <c r="F221" s="27"/>
      <c r="I221" t="s">
        <v>266</v>
      </c>
      <c r="L221" s="276"/>
      <c r="M221" s="277"/>
      <c r="N221" s="277"/>
      <c r="O221" s="278"/>
      <c r="P221" s="47" t="s">
        <v>414</v>
      </c>
    </row>
    <row r="222" spans="2:16" x14ac:dyDescent="0.2">
      <c r="B222">
        <v>104</v>
      </c>
      <c r="C222" s="28"/>
      <c r="D222" s="26"/>
      <c r="E222" s="26"/>
      <c r="F222" s="27"/>
      <c r="I222" t="s">
        <v>292</v>
      </c>
      <c r="L222" s="276"/>
      <c r="M222" s="277"/>
      <c r="N222" s="277"/>
      <c r="O222" s="278"/>
      <c r="P222" s="47" t="s">
        <v>410</v>
      </c>
    </row>
    <row r="223" spans="2:16" x14ac:dyDescent="0.2">
      <c r="B223">
        <v>105</v>
      </c>
      <c r="C223" s="28"/>
      <c r="D223" s="26"/>
      <c r="E223" s="26"/>
      <c r="F223" s="27"/>
      <c r="I223" t="s">
        <v>293</v>
      </c>
      <c r="L223" s="276"/>
      <c r="M223" s="277"/>
      <c r="N223" s="277"/>
      <c r="O223" s="278"/>
      <c r="P223" s="47" t="s">
        <v>415</v>
      </c>
    </row>
    <row r="224" spans="2:16" x14ac:dyDescent="0.2">
      <c r="B224">
        <v>106</v>
      </c>
      <c r="C224" s="28"/>
      <c r="D224" s="26"/>
      <c r="E224" s="26"/>
      <c r="F224" s="27"/>
      <c r="I224" t="s">
        <v>294</v>
      </c>
      <c r="L224" s="276"/>
      <c r="M224" s="277"/>
      <c r="N224" s="277"/>
      <c r="O224" s="278"/>
      <c r="P224" s="47" t="s">
        <v>416</v>
      </c>
    </row>
    <row r="225" spans="2:16" x14ac:dyDescent="0.2">
      <c r="B225">
        <v>107</v>
      </c>
      <c r="C225" s="28"/>
      <c r="D225" s="26"/>
      <c r="E225" s="26"/>
      <c r="F225" s="27"/>
      <c r="I225" t="s">
        <v>270</v>
      </c>
      <c r="L225" s="276"/>
      <c r="M225" s="277"/>
      <c r="N225" s="277"/>
      <c r="O225" s="278"/>
      <c r="P225" s="47" t="s">
        <v>411</v>
      </c>
    </row>
    <row r="226" spans="2:16" x14ac:dyDescent="0.2">
      <c r="B226">
        <v>109</v>
      </c>
      <c r="C226" s="25"/>
      <c r="D226" s="29"/>
      <c r="E226" s="29"/>
      <c r="F226" s="30"/>
      <c r="I226" t="s">
        <v>295</v>
      </c>
      <c r="L226" s="276"/>
      <c r="M226" s="277"/>
      <c r="N226" s="277"/>
      <c r="O226" s="278"/>
      <c r="P226" s="47" t="s">
        <v>417</v>
      </c>
    </row>
    <row r="227" spans="2:16" x14ac:dyDescent="0.2">
      <c r="B227">
        <v>110</v>
      </c>
      <c r="C227" s="25"/>
      <c r="D227" s="29"/>
      <c r="E227" s="29"/>
      <c r="F227" s="30"/>
      <c r="I227" t="s">
        <v>296</v>
      </c>
      <c r="L227" s="276"/>
      <c r="M227" s="277"/>
      <c r="N227" s="277"/>
      <c r="O227" s="278"/>
      <c r="P227" s="47" t="s">
        <v>412</v>
      </c>
    </row>
    <row r="228" spans="2:16" x14ac:dyDescent="0.2">
      <c r="B228">
        <v>111</v>
      </c>
      <c r="C228" s="25"/>
      <c r="D228" s="29"/>
      <c r="E228" s="29"/>
      <c r="F228" s="30"/>
      <c r="I228" t="s">
        <v>297</v>
      </c>
      <c r="L228" s="288" t="s">
        <v>277</v>
      </c>
      <c r="M228" s="289"/>
      <c r="N228" s="289"/>
      <c r="O228" s="290"/>
      <c r="P228" s="48" t="s">
        <v>418</v>
      </c>
    </row>
    <row r="229" spans="2:16" x14ac:dyDescent="0.2">
      <c r="B229">
        <v>112</v>
      </c>
      <c r="C229" s="25"/>
      <c r="D229" s="29"/>
      <c r="E229" s="29"/>
      <c r="F229" s="30"/>
      <c r="I229" t="s">
        <v>298</v>
      </c>
      <c r="L229" s="288"/>
      <c r="M229" s="289"/>
      <c r="N229" s="289"/>
      <c r="O229" s="290"/>
      <c r="P229" s="48" t="s">
        <v>419</v>
      </c>
    </row>
    <row r="230" spans="2:16" x14ac:dyDescent="0.2">
      <c r="B230">
        <v>113</v>
      </c>
      <c r="C230" s="25"/>
      <c r="D230" s="29"/>
      <c r="E230" s="29"/>
      <c r="F230" s="30"/>
      <c r="I230" t="s">
        <v>275</v>
      </c>
      <c r="L230" s="288"/>
      <c r="M230" s="289"/>
      <c r="N230" s="289"/>
      <c r="O230" s="290"/>
      <c r="P230" s="48" t="s">
        <v>420</v>
      </c>
    </row>
    <row r="231" spans="2:16" x14ac:dyDescent="0.2">
      <c r="B231">
        <v>114</v>
      </c>
      <c r="C231" s="25"/>
      <c r="D231" s="29"/>
      <c r="E231" s="29"/>
      <c r="F231" s="30"/>
      <c r="I231" t="s">
        <v>299</v>
      </c>
      <c r="L231" s="288"/>
      <c r="M231" s="289"/>
      <c r="N231" s="289"/>
      <c r="O231" s="290"/>
      <c r="P231" s="48" t="s">
        <v>421</v>
      </c>
    </row>
    <row r="232" spans="2:16" x14ac:dyDescent="0.2">
      <c r="B232">
        <v>115</v>
      </c>
      <c r="C232" s="25"/>
      <c r="D232" s="29"/>
      <c r="E232" s="29"/>
      <c r="F232" s="30"/>
      <c r="I232" t="s">
        <v>300</v>
      </c>
      <c r="L232" s="288"/>
      <c r="M232" s="289"/>
      <c r="N232" s="289"/>
      <c r="O232" s="290"/>
      <c r="P232" s="48" t="s">
        <v>422</v>
      </c>
    </row>
    <row r="233" spans="2:16" x14ac:dyDescent="0.2">
      <c r="B233">
        <v>117</v>
      </c>
      <c r="C233" s="28"/>
      <c r="D233" s="26"/>
      <c r="E233" s="26"/>
      <c r="F233" s="27"/>
      <c r="I233" t="s">
        <v>301</v>
      </c>
      <c r="L233" s="288"/>
      <c r="M233" s="289"/>
      <c r="N233" s="289"/>
      <c r="O233" s="290"/>
      <c r="P233" s="48" t="s">
        <v>423</v>
      </c>
    </row>
    <row r="234" spans="2:16" x14ac:dyDescent="0.2">
      <c r="B234">
        <v>118</v>
      </c>
      <c r="C234" s="28"/>
      <c r="D234" s="26"/>
      <c r="E234" s="26"/>
      <c r="F234" s="27"/>
      <c r="I234" t="s">
        <v>279</v>
      </c>
      <c r="L234" s="288"/>
      <c r="M234" s="289"/>
      <c r="N234" s="289"/>
      <c r="O234" s="290"/>
      <c r="P234" s="48" t="s">
        <v>424</v>
      </c>
    </row>
    <row r="235" spans="2:16" x14ac:dyDescent="0.2">
      <c r="B235">
        <v>119</v>
      </c>
      <c r="C235" s="28"/>
      <c r="D235" s="26"/>
      <c r="E235" s="26"/>
      <c r="F235" s="27"/>
      <c r="I235" t="s">
        <v>302</v>
      </c>
      <c r="L235" s="276" t="s">
        <v>278</v>
      </c>
      <c r="M235" s="277"/>
      <c r="N235" s="277"/>
      <c r="O235" s="278"/>
      <c r="P235" s="47" t="s">
        <v>425</v>
      </c>
    </row>
    <row r="236" spans="2:16" x14ac:dyDescent="0.2">
      <c r="B236">
        <v>120</v>
      </c>
      <c r="C236" s="28"/>
      <c r="D236" s="26"/>
      <c r="E236" s="26"/>
      <c r="F236" s="27"/>
      <c r="I236" t="s">
        <v>303</v>
      </c>
      <c r="L236" s="276"/>
      <c r="M236" s="277"/>
      <c r="N236" s="277"/>
      <c r="O236" s="278"/>
      <c r="P236" s="47" t="s">
        <v>426</v>
      </c>
    </row>
    <row r="237" spans="2:16" x14ac:dyDescent="0.2">
      <c r="B237">
        <v>121</v>
      </c>
      <c r="C237" s="28"/>
      <c r="D237" s="26"/>
      <c r="E237" s="26"/>
      <c r="F237" s="27"/>
      <c r="I237" t="s">
        <v>304</v>
      </c>
      <c r="L237" s="276"/>
      <c r="M237" s="277"/>
      <c r="N237" s="277"/>
      <c r="O237" s="278"/>
      <c r="P237" s="47" t="s">
        <v>427</v>
      </c>
    </row>
    <row r="238" spans="2:16" x14ac:dyDescent="0.2">
      <c r="B238">
        <v>122</v>
      </c>
      <c r="C238" s="28"/>
      <c r="D238" s="26"/>
      <c r="E238" s="26"/>
      <c r="F238" s="27"/>
      <c r="I238" t="s">
        <v>283</v>
      </c>
      <c r="L238" s="276"/>
      <c r="M238" s="277"/>
      <c r="N238" s="277"/>
      <c r="O238" s="278"/>
      <c r="P238" s="47" t="s">
        <v>428</v>
      </c>
    </row>
    <row r="239" spans="2:16" x14ac:dyDescent="0.2">
      <c r="B239">
        <v>124</v>
      </c>
      <c r="C239" s="25"/>
      <c r="D239" s="26"/>
      <c r="E239" s="26"/>
      <c r="F239" s="27"/>
      <c r="L239" s="276"/>
      <c r="M239" s="277"/>
      <c r="N239" s="277"/>
      <c r="O239" s="278"/>
      <c r="P239" s="47" t="s">
        <v>429</v>
      </c>
    </row>
    <row r="240" spans="2:16" x14ac:dyDescent="0.2">
      <c r="B240">
        <v>125</v>
      </c>
      <c r="C240" s="25"/>
      <c r="D240" s="26"/>
      <c r="E240" s="26"/>
      <c r="F240" s="27"/>
      <c r="L240" s="276"/>
      <c r="M240" s="277"/>
      <c r="N240" s="277"/>
      <c r="O240" s="278"/>
      <c r="P240" s="47" t="s">
        <v>430</v>
      </c>
    </row>
    <row r="241" spans="2:16" x14ac:dyDescent="0.2">
      <c r="B241">
        <v>126</v>
      </c>
      <c r="C241" s="25"/>
      <c r="D241" s="26"/>
      <c r="E241" s="26"/>
      <c r="F241" s="27"/>
      <c r="L241" s="276"/>
      <c r="M241" s="277"/>
      <c r="N241" s="277"/>
      <c r="O241" s="278"/>
      <c r="P241" s="47" t="s">
        <v>431</v>
      </c>
    </row>
    <row r="242" spans="2:16" x14ac:dyDescent="0.2">
      <c r="B242">
        <v>127</v>
      </c>
      <c r="C242" s="25"/>
      <c r="D242" s="26"/>
      <c r="E242" s="26"/>
      <c r="F242" s="27"/>
      <c r="L242" s="276"/>
      <c r="M242" s="277"/>
      <c r="N242" s="277"/>
      <c r="O242" s="278"/>
      <c r="P242" s="47" t="s">
        <v>432</v>
      </c>
    </row>
    <row r="243" spans="2:16" x14ac:dyDescent="0.2">
      <c r="B243">
        <v>128</v>
      </c>
      <c r="C243" s="25"/>
      <c r="D243" s="29"/>
      <c r="E243" s="29"/>
      <c r="F243" s="30"/>
      <c r="L243" s="276"/>
      <c r="M243" s="277"/>
      <c r="N243" s="277"/>
      <c r="O243" s="278"/>
      <c r="P243" s="47" t="s">
        <v>433</v>
      </c>
    </row>
    <row r="244" spans="2:16" x14ac:dyDescent="0.2">
      <c r="B244">
        <v>129</v>
      </c>
      <c r="C244" s="25"/>
      <c r="D244" s="29"/>
      <c r="E244" s="29"/>
      <c r="F244" s="30"/>
      <c r="L244" s="276"/>
      <c r="M244" s="277"/>
      <c r="N244" s="277"/>
      <c r="O244" s="278"/>
      <c r="P244" s="47" t="s">
        <v>434</v>
      </c>
    </row>
    <row r="245" spans="2:16" x14ac:dyDescent="0.2">
      <c r="B245">
        <v>130</v>
      </c>
      <c r="C245" s="25"/>
      <c r="D245" s="26"/>
      <c r="E245" s="26"/>
      <c r="F245" s="27"/>
      <c r="L245" s="288" t="s">
        <v>279</v>
      </c>
      <c r="M245" s="289"/>
      <c r="N245" s="289"/>
      <c r="O245" s="290"/>
      <c r="P245" s="48" t="s">
        <v>435</v>
      </c>
    </row>
    <row r="246" spans="2:16" x14ac:dyDescent="0.2">
      <c r="B246">
        <v>131</v>
      </c>
      <c r="C246" s="25"/>
      <c r="D246" s="26"/>
      <c r="E246" s="26"/>
      <c r="F246" s="27"/>
      <c r="L246" s="288"/>
      <c r="M246" s="289"/>
      <c r="N246" s="289"/>
      <c r="O246" s="290"/>
      <c r="P246" s="48" t="s">
        <v>436</v>
      </c>
    </row>
    <row r="247" spans="2:16" x14ac:dyDescent="0.2">
      <c r="B247">
        <v>132</v>
      </c>
      <c r="C247" s="25"/>
      <c r="D247" s="26"/>
      <c r="E247" s="26"/>
      <c r="F247" s="27"/>
      <c r="L247" s="276" t="s">
        <v>280</v>
      </c>
      <c r="M247" s="277"/>
      <c r="N247" s="277"/>
      <c r="O247" s="278"/>
      <c r="P247" s="47" t="s">
        <v>437</v>
      </c>
    </row>
    <row r="248" spans="2:16" x14ac:dyDescent="0.2">
      <c r="B248">
        <v>134</v>
      </c>
      <c r="C248" s="28"/>
      <c r="D248" s="26"/>
      <c r="E248" s="26"/>
      <c r="F248" s="27"/>
      <c r="L248" s="276"/>
      <c r="M248" s="277"/>
      <c r="N248" s="277"/>
      <c r="O248" s="278"/>
      <c r="P248" s="47" t="s">
        <v>438</v>
      </c>
    </row>
    <row r="249" spans="2:16" x14ac:dyDescent="0.2">
      <c r="B249">
        <v>136</v>
      </c>
      <c r="C249" s="25"/>
      <c r="D249" s="26"/>
      <c r="E249" s="26"/>
      <c r="F249" s="27"/>
      <c r="L249" s="276"/>
      <c r="M249" s="277"/>
      <c r="N249" s="277"/>
      <c r="O249" s="278"/>
      <c r="P249" s="47" t="s">
        <v>439</v>
      </c>
    </row>
    <row r="250" spans="2:16" x14ac:dyDescent="0.2">
      <c r="B250">
        <v>137</v>
      </c>
      <c r="C250" s="25"/>
      <c r="D250" s="29"/>
      <c r="E250" s="29"/>
      <c r="F250" s="30"/>
      <c r="L250" s="276"/>
      <c r="M250" s="277"/>
      <c r="N250" s="277"/>
      <c r="O250" s="278"/>
      <c r="P250" s="47" t="s">
        <v>440</v>
      </c>
    </row>
    <row r="251" spans="2:16" x14ac:dyDescent="0.2">
      <c r="B251">
        <v>138</v>
      </c>
      <c r="C251" s="25"/>
      <c r="D251" s="29"/>
      <c r="E251" s="29"/>
      <c r="F251" s="30"/>
      <c r="L251" s="276"/>
      <c r="M251" s="277"/>
      <c r="N251" s="277"/>
      <c r="O251" s="278"/>
      <c r="P251" s="47" t="s">
        <v>441</v>
      </c>
    </row>
    <row r="252" spans="2:16" x14ac:dyDescent="0.2">
      <c r="B252">
        <v>139</v>
      </c>
      <c r="C252" s="25"/>
      <c r="D252" s="29"/>
      <c r="E252" s="29"/>
      <c r="F252" s="30"/>
      <c r="L252" s="288" t="s">
        <v>281</v>
      </c>
      <c r="M252" s="289"/>
      <c r="N252" s="289"/>
      <c r="O252" s="290"/>
      <c r="P252" s="48" t="s">
        <v>442</v>
      </c>
    </row>
    <row r="253" spans="2:16" x14ac:dyDescent="0.2">
      <c r="B253">
        <v>141</v>
      </c>
      <c r="C253" s="28"/>
      <c r="D253" s="29"/>
      <c r="E253" s="29"/>
      <c r="F253" s="30"/>
      <c r="L253" s="288"/>
      <c r="M253" s="289"/>
      <c r="N253" s="289"/>
      <c r="O253" s="290"/>
      <c r="P253" s="48" t="s">
        <v>443</v>
      </c>
    </row>
    <row r="254" spans="2:16" x14ac:dyDescent="0.2">
      <c r="B254">
        <v>142</v>
      </c>
      <c r="C254" s="28"/>
      <c r="D254" s="29"/>
      <c r="E254" s="29"/>
      <c r="F254" s="30"/>
      <c r="L254" s="288"/>
      <c r="M254" s="289"/>
      <c r="N254" s="289"/>
      <c r="O254" s="290"/>
      <c r="P254" s="48" t="s">
        <v>444</v>
      </c>
    </row>
    <row r="255" spans="2:16" x14ac:dyDescent="0.2">
      <c r="B255">
        <v>143</v>
      </c>
      <c r="C255" s="28"/>
      <c r="D255" s="29"/>
      <c r="E255" s="29"/>
      <c r="F255" s="30"/>
      <c r="L255" s="288"/>
      <c r="M255" s="289"/>
      <c r="N255" s="289"/>
      <c r="O255" s="290"/>
      <c r="P255" s="48" t="s">
        <v>445</v>
      </c>
    </row>
    <row r="256" spans="2:16" x14ac:dyDescent="0.2">
      <c r="B256">
        <v>144</v>
      </c>
      <c r="C256" s="28"/>
      <c r="D256" s="26"/>
      <c r="E256" s="26"/>
      <c r="F256" s="27"/>
      <c r="L256" s="288"/>
      <c r="M256" s="289"/>
      <c r="N256" s="289"/>
      <c r="O256" s="290"/>
      <c r="P256" s="48" t="s">
        <v>446</v>
      </c>
    </row>
    <row r="257" spans="2:16" x14ac:dyDescent="0.2">
      <c r="B257">
        <v>145</v>
      </c>
      <c r="C257" s="28"/>
      <c r="D257" s="26"/>
      <c r="E257" s="26"/>
      <c r="F257" s="27"/>
      <c r="L257" s="288"/>
      <c r="M257" s="289"/>
      <c r="N257" s="289"/>
      <c r="O257" s="290"/>
      <c r="P257" s="48" t="s">
        <v>447</v>
      </c>
    </row>
    <row r="258" spans="2:16" x14ac:dyDescent="0.2">
      <c r="B258">
        <v>147</v>
      </c>
      <c r="C258" s="25"/>
      <c r="D258" s="26"/>
      <c r="E258" s="26"/>
      <c r="F258" s="27"/>
      <c r="L258" s="276" t="s">
        <v>282</v>
      </c>
      <c r="M258" s="277"/>
      <c r="N258" s="277"/>
      <c r="O258" s="278"/>
      <c r="P258" s="47" t="s">
        <v>448</v>
      </c>
    </row>
    <row r="259" spans="2:16" x14ac:dyDescent="0.2">
      <c r="B259">
        <v>148</v>
      </c>
      <c r="C259" s="25"/>
      <c r="D259" s="26"/>
      <c r="E259" s="26"/>
      <c r="F259" s="27"/>
      <c r="L259" s="276"/>
      <c r="M259" s="277"/>
      <c r="N259" s="277"/>
      <c r="O259" s="278"/>
      <c r="P259" s="47" t="s">
        <v>449</v>
      </c>
    </row>
    <row r="260" spans="2:16" x14ac:dyDescent="0.2">
      <c r="B260">
        <v>149</v>
      </c>
      <c r="C260" s="25"/>
      <c r="D260" s="26"/>
      <c r="E260" s="26"/>
      <c r="F260" s="27"/>
      <c r="L260" s="276"/>
      <c r="M260" s="277"/>
      <c r="N260" s="277"/>
      <c r="O260" s="278"/>
      <c r="P260" s="47" t="s">
        <v>450</v>
      </c>
    </row>
    <row r="261" spans="2:16" x14ac:dyDescent="0.2">
      <c r="B261">
        <v>150</v>
      </c>
      <c r="C261" s="25"/>
      <c r="D261" s="26"/>
      <c r="E261" s="26"/>
      <c r="F261" s="27"/>
      <c r="L261" s="276"/>
      <c r="M261" s="277"/>
      <c r="N261" s="277"/>
      <c r="O261" s="278"/>
      <c r="P261" s="47" t="s">
        <v>451</v>
      </c>
    </row>
    <row r="262" spans="2:16" x14ac:dyDescent="0.2">
      <c r="B262">
        <v>151</v>
      </c>
      <c r="C262" s="25"/>
      <c r="D262" s="26"/>
      <c r="E262" s="26"/>
      <c r="F262" s="27"/>
      <c r="L262" s="276"/>
      <c r="M262" s="277"/>
      <c r="N262" s="277"/>
      <c r="O262" s="278"/>
      <c r="P262" s="47" t="s">
        <v>452</v>
      </c>
    </row>
    <row r="263" spans="2:16" x14ac:dyDescent="0.2">
      <c r="B263">
        <v>152</v>
      </c>
      <c r="C263" s="44"/>
      <c r="D263" s="41"/>
      <c r="E263" s="41"/>
      <c r="F263" s="42"/>
      <c r="L263" s="276"/>
      <c r="M263" s="277"/>
      <c r="N263" s="277"/>
      <c r="O263" s="278"/>
      <c r="P263" s="47" t="s">
        <v>453</v>
      </c>
    </row>
    <row r="264" spans="2:16" x14ac:dyDescent="0.2">
      <c r="L264" s="276"/>
      <c r="M264" s="277"/>
      <c r="N264" s="277"/>
      <c r="O264" s="278"/>
      <c r="P264" s="47" t="s">
        <v>454</v>
      </c>
    </row>
    <row r="265" spans="2:16" x14ac:dyDescent="0.2">
      <c r="L265" s="303" t="s">
        <v>283</v>
      </c>
      <c r="M265" s="304"/>
      <c r="N265" s="304"/>
      <c r="O265" s="305"/>
      <c r="P265" s="50" t="s">
        <v>455</v>
      </c>
    </row>
  </sheetData>
  <sortState xmlns:xlrd2="http://schemas.microsoft.com/office/spreadsheetml/2017/richdata2" ref="AG7:AG25">
    <sortCondition ref="AG6:AG25"/>
  </sortState>
  <mergeCells count="32">
    <mergeCell ref="L252:O257"/>
    <mergeCell ref="L258:O264"/>
    <mergeCell ref="L265:O265"/>
    <mergeCell ref="L220:O227"/>
    <mergeCell ref="L228:O234"/>
    <mergeCell ref="L235:O244"/>
    <mergeCell ref="L245:O246"/>
    <mergeCell ref="L247:O251"/>
    <mergeCell ref="L204:O204"/>
    <mergeCell ref="L205:O205"/>
    <mergeCell ref="L206:O211"/>
    <mergeCell ref="L212:O214"/>
    <mergeCell ref="L215:O219"/>
    <mergeCell ref="L156:O157"/>
    <mergeCell ref="L158:O175"/>
    <mergeCell ref="L176:O186"/>
    <mergeCell ref="L187:O203"/>
    <mergeCell ref="L140:O141"/>
    <mergeCell ref="L142:O146"/>
    <mergeCell ref="L147:O149"/>
    <mergeCell ref="L150:O150"/>
    <mergeCell ref="L151:O151"/>
    <mergeCell ref="C83:D83"/>
    <mergeCell ref="C90:D90"/>
    <mergeCell ref="C94:D94"/>
    <mergeCell ref="C100:D100"/>
    <mergeCell ref="L152:O155"/>
    <mergeCell ref="L111:P111"/>
    <mergeCell ref="L112:O112"/>
    <mergeCell ref="L113:O119"/>
    <mergeCell ref="L120:O138"/>
    <mergeCell ref="L139:O139"/>
  </mergeCells>
  <dataValidations disablePrompts="1" count="4">
    <dataValidation type="list" allowBlank="1" showInputMessage="1" showErrorMessage="1" promptTitle="Objetivo Desarrollo Sostenible" sqref="C3" xr:uid="{00000000-0002-0000-0300-000000000000}">
      <formula1>$C$8:$C$25</formula1>
    </dataValidation>
    <dataValidation type="list" allowBlank="1" showInputMessage="1" showErrorMessage="1" sqref="D3" xr:uid="{00000000-0002-0000-0300-000001000000}">
      <mc:AlternateContent xmlns:x12ac="http://schemas.microsoft.com/office/spreadsheetml/2011/1/ac" xmlns:mc="http://schemas.openxmlformats.org/markup-compatibility/2006">
        <mc:Choice Requires="x12ac">
          <x12ac:list>indirecto(ESPACIOS(SUSTITUIR(SUSTITUIR(EXTRAE(C3,1,11),""" """,""""")",""":""",""""")))"</x12ac:list>
        </mc:Choice>
        <mc:Fallback>
          <formula1>"indirecto(ESPACIOS(SUSTITUIR(SUSTITUIR(EXTRAE(C3,1,11),"" "",""""),"":"","""")))"</formula1>
        </mc:Fallback>
      </mc:AlternateContent>
    </dataValidation>
    <dataValidation type="list" allowBlank="1" showInputMessage="1" showErrorMessage="1" sqref="D5" xr:uid="{00000000-0002-0000-0300-000002000000}">
      <formula1>Objetivo1</formula1>
    </dataValidation>
    <dataValidation type="list" allowBlank="1" showInputMessage="1" showErrorMessage="1" sqref="D6" xr:uid="{00000000-0002-0000-0300-000003000000}">
      <mc:AlternateContent xmlns:x12ac="http://schemas.microsoft.com/office/spreadsheetml/2011/1/ac" xmlns:mc="http://schemas.openxmlformats.org/markup-compatibility/2006">
        <mc:Choice Requires="x12ac">
          <x12ac:list>ESPACIOS(SUSTITUIR(SUSTITUIR(EXTRAE(C3,1,11),""" """,""""")",""":""","""""))"</x12ac:list>
        </mc:Choice>
        <mc:Fallback>
          <formula1>"ESPACIOS(SUSTITUIR(SUSTITUIR(EXTRAE(C3,1,11),"" "",""""),"":"",""""))"</formula1>
        </mc:Fallback>
      </mc:AlternateContent>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72</vt:i4>
      </vt:variant>
    </vt:vector>
  </HeadingPairs>
  <TitlesOfParts>
    <vt:vector size="76" baseType="lpstr">
      <vt:lpstr>Datos Entidad</vt:lpstr>
      <vt:lpstr>formato (2)</vt:lpstr>
      <vt:lpstr>formato</vt:lpstr>
      <vt:lpstr>Hoja1</vt:lpstr>
      <vt:lpstr>ABASTECIMI</vt:lpstr>
      <vt:lpstr>AGRICULTUR</vt:lpstr>
      <vt:lpstr>Agrop</vt:lpstr>
      <vt:lpstr>Agropecuario</vt:lpstr>
      <vt:lpstr>Ambie</vt:lpstr>
      <vt:lpstr>APOYOALD</vt:lpstr>
      <vt:lpstr>Área1In</vt:lpstr>
      <vt:lpstr>Área2Es</vt:lpstr>
      <vt:lpstr>Área3Ec</vt:lpstr>
      <vt:lpstr>Área4Re</vt:lpstr>
      <vt:lpstr>ASISTENCIA</vt:lpstr>
      <vt:lpstr>Cienc</vt:lpstr>
      <vt:lpstr>Comer</vt:lpstr>
      <vt:lpstr>COMERCIO</vt:lpstr>
      <vt:lpstr>COMUNICACI</vt:lpstr>
      <vt:lpstr>CONSTRUCCI</vt:lpstr>
      <vt:lpstr>Contr</vt:lpstr>
      <vt:lpstr>COSTOSADM</vt:lpstr>
      <vt:lpstr>Cultu</vt:lpstr>
      <vt:lpstr>Cultura</vt:lpstr>
      <vt:lpstr>Econo</vt:lpstr>
      <vt:lpstr>Economía</vt:lpstr>
      <vt:lpstr>Educa</vt:lpstr>
      <vt:lpstr>Educación</vt:lpstr>
      <vt:lpstr>EMPRESASY</vt:lpstr>
      <vt:lpstr>Energ</vt:lpstr>
      <vt:lpstr>Géner</vt:lpstr>
      <vt:lpstr>GENERACIÓN</vt:lpstr>
      <vt:lpstr>Gober</vt:lpstr>
      <vt:lpstr>GOBIERNOY</vt:lpstr>
      <vt:lpstr>Inclu</vt:lpstr>
      <vt:lpstr>INDUSTRIA</vt:lpstr>
      <vt:lpstr>Justi</vt:lpstr>
      <vt:lpstr>Justicia</vt:lpstr>
      <vt:lpstr>MUJERYDE</vt:lpstr>
      <vt:lpstr>NODESTINA</vt:lpstr>
      <vt:lpstr>Objetivo1</vt:lpstr>
      <vt:lpstr>Objetivo10</vt:lpstr>
      <vt:lpstr>Objetivo11</vt:lpstr>
      <vt:lpstr>Objetivo12</vt:lpstr>
      <vt:lpstr>Objetivo13</vt:lpstr>
      <vt:lpstr>Objetivo14</vt:lpstr>
      <vt:lpstr>Objetivo15</vt:lpstr>
      <vt:lpstr>Objetivo16</vt:lpstr>
      <vt:lpstr>Objetivo17</vt:lpstr>
      <vt:lpstr>Objetivo2</vt:lpstr>
      <vt:lpstr>Objetivo3</vt:lpstr>
      <vt:lpstr>Objetivo4</vt:lpstr>
      <vt:lpstr>Objetivo5</vt:lpstr>
      <vt:lpstr>Objetivo6</vt:lpstr>
      <vt:lpstr>Objetivo7</vt:lpstr>
      <vt:lpstr>Objetivo8</vt:lpstr>
      <vt:lpstr>Objetivo9</vt:lpstr>
      <vt:lpstr>Otradisti</vt:lpstr>
      <vt:lpstr>OTROSMULT</vt:lpstr>
      <vt:lpstr>OTROSSERV</vt:lpstr>
      <vt:lpstr>PESCA</vt:lpstr>
      <vt:lpstr>Polít</vt:lpstr>
      <vt:lpstr>Produ</vt:lpstr>
      <vt:lpstr>PROGRAMAS</vt:lpstr>
      <vt:lpstr>PROTECCIÓN</vt:lpstr>
      <vt:lpstr>RECURSOSM</vt:lpstr>
      <vt:lpstr>Salud</vt:lpstr>
      <vt:lpstr>Segur</vt:lpstr>
      <vt:lpstr>SERVICIOS</vt:lpstr>
      <vt:lpstr>SILVICULTU</vt:lpstr>
      <vt:lpstr>Traba</vt:lpstr>
      <vt:lpstr>Trans</vt:lpstr>
      <vt:lpstr>TRANSPORTE</vt:lpstr>
      <vt:lpstr>TURISMO</vt:lpstr>
      <vt:lpstr>Vivie</vt:lpstr>
      <vt:lpstr>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Mosqueira Lopez</dc:creator>
  <cp:lastModifiedBy>APCI-OAJ</cp:lastModifiedBy>
  <cp:lastPrinted>2022-12-02T13:49:45Z</cp:lastPrinted>
  <dcterms:created xsi:type="dcterms:W3CDTF">2018-01-31T14:13:09Z</dcterms:created>
  <dcterms:modified xsi:type="dcterms:W3CDTF">2023-01-13T23:27:28Z</dcterms:modified>
</cp:coreProperties>
</file>